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hillingdon.sharepoint.com/sites/Finance/Shared Documents/Fininfo/Bursars/LEAP/LEAP/Guidance/Private Funds/"/>
    </mc:Choice>
  </mc:AlternateContent>
  <xr:revisionPtr revIDLastSave="4" documentId="8_{C17710D7-E50A-4383-A944-FFDF61FD62FC}" xr6:coauthVersionLast="47" xr6:coauthVersionMax="47" xr10:uidLastSave="{75307CE2-157F-4388-BCEC-09178C99BF4A}"/>
  <bookViews>
    <workbookView xWindow="-28920" yWindow="-120" windowWidth="29040" windowHeight="15720" tabRatio="729" xr2:uid="{00000000-000D-0000-FFFF-FFFF00000000}"/>
  </bookViews>
  <sheets>
    <sheet name="Year End Statement" sheetId="1" r:id="rId1"/>
    <sheet name="Rev Exp Accruals (Creditors)" sheetId="13" r:id="rId2"/>
    <sheet name="Income Accruals (Debtors)" sheetId="14" r:id="rId3"/>
    <sheet name="Prepayments" sheetId="15" r:id="rId4"/>
    <sheet name="Income in Advance" sheetId="16" r:id="rId5"/>
    <sheet name="STB-Year End Rec" sheetId="18" r:id="rId6"/>
  </sheets>
  <definedNames>
    <definedName name="enddfes">#REF!</definedName>
    <definedName name="_xlnm.Print_Area" localSheetId="2">'Income Accruals (Debtors)'!$A$1:$F$39</definedName>
    <definedName name="_xlnm.Print_Area" localSheetId="4">'Income in Advance'!$A$1:$F$30</definedName>
    <definedName name="_xlnm.Print_Area" localSheetId="3">Prepayments!$A$1:$F$36</definedName>
    <definedName name="_xlnm.Print_Area" localSheetId="1">'Rev Exp Accruals (Creditors)'!$A$1:$F$43</definedName>
    <definedName name="_xlnm.Print_Area" localSheetId="5">'STB-Year End Rec'!$A$1:$D$75</definedName>
    <definedName name="_xlnm.Print_Area" localSheetId="0">'Year End Statement'!$A$1:$G$55</definedName>
    <definedName name="startdf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D24" i="18" s="1"/>
  <c r="G37" i="1"/>
  <c r="D57" i="18" s="1"/>
  <c r="D59" i="18" s="1"/>
  <c r="D61" i="18" s="1"/>
  <c r="G41" i="1"/>
  <c r="G13" i="1"/>
  <c r="G27" i="1" s="1"/>
  <c r="G46" i="1" s="1"/>
  <c r="D13" i="18"/>
  <c r="D15" i="18"/>
  <c r="F28" i="13"/>
  <c r="F26" i="16"/>
  <c r="G23" i="1"/>
  <c r="D25" i="18" s="1"/>
  <c r="D22" i="18"/>
  <c r="F26" i="14"/>
  <c r="G19" i="1"/>
  <c r="D38" i="18"/>
  <c r="D40" i="18"/>
  <c r="D42" i="18" s="1"/>
  <c r="F26" i="15"/>
  <c r="G21" i="1"/>
  <c r="D36" i="18"/>
  <c r="D58" i="18"/>
  <c r="D50" i="18"/>
  <c r="D54" i="18"/>
  <c r="D55" i="18"/>
  <c r="D68" i="18"/>
  <c r="D70" i="18"/>
  <c r="C7" i="18"/>
  <c r="B3" i="1"/>
  <c r="A5" i="18" s="1"/>
  <c r="F3" i="16"/>
  <c r="F3" i="15"/>
  <c r="F3" i="14"/>
  <c r="F3" i="13"/>
  <c r="D39" i="18"/>
  <c r="D26" i="18" l="1"/>
  <c r="D28" i="18" s="1"/>
  <c r="D75" i="18" s="1"/>
  <c r="B3" i="16"/>
  <c r="B3" i="13"/>
  <c r="B3" i="14"/>
  <c r="B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author>
  </authors>
  <commentList>
    <comment ref="C40" authorId="0" shapeId="0" xr:uid="{00000000-0006-0000-0100-000001000000}">
      <text>
        <r>
          <rPr>
            <sz val="10"/>
            <color indexed="81"/>
            <rFont val="Tahoma"/>
            <family val="2"/>
          </rPr>
          <t>Invoices paid on SIMS FMS but cheques not yet issued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author>
  </authors>
  <commentList>
    <comment ref="C36" authorId="0" shapeId="0" xr:uid="{00000000-0006-0000-0200-000001000000}">
      <text>
        <r>
          <rPr>
            <b/>
            <sz val="10"/>
            <color indexed="81"/>
            <rFont val="Tahoma"/>
            <family val="2"/>
          </rPr>
          <t>Invoices raised on SIMS FMS Accounts Receivable, for which payment has not been received</t>
        </r>
        <r>
          <rPr>
            <sz val="8"/>
            <color indexed="81"/>
            <rFont val="Tahoma"/>
            <family val="2"/>
          </rPr>
          <t xml:space="preserve">
</t>
        </r>
      </text>
    </comment>
  </commentList>
</comments>
</file>

<file path=xl/sharedStrings.xml><?xml version="1.0" encoding="utf-8"?>
<sst xmlns="http://schemas.openxmlformats.org/spreadsheetml/2006/main" count="320" uniqueCount="228">
  <si>
    <t>Section A - Reconciliation of Bank to Closing Balance</t>
  </si>
  <si>
    <t xml:space="preserve">Unreconciled transactions </t>
  </si>
  <si>
    <t>(Reports/General Ledger/Bank/Unreconciled Transaction Listing)</t>
  </si>
  <si>
    <t xml:space="preserve">Closing Cashbook Position </t>
  </si>
  <si>
    <t>Year End Items</t>
  </si>
  <si>
    <t>Income Accruals (including debtor control balance)</t>
  </si>
  <si>
    <t>Prepayments</t>
  </si>
  <si>
    <t>Income in Advance</t>
  </si>
  <si>
    <t>Petty Cash in hand</t>
  </si>
  <si>
    <t>Accumulated Balance (A)</t>
  </si>
  <si>
    <t>Enter PLUS</t>
  </si>
  <si>
    <t>Enter Minus</t>
  </si>
  <si>
    <t>Minus</t>
  </si>
  <si>
    <t>PLUS</t>
  </si>
  <si>
    <t>Accumulated Closing Balance (+surplus / -deficit) (B)</t>
  </si>
  <si>
    <t>Total (£)</t>
  </si>
  <si>
    <t xml:space="preserve">SCHOOL </t>
  </si>
  <si>
    <t>Section C - Variance Check and Sign Off</t>
  </si>
  <si>
    <t>Variance (should be ZERO) (A-B)</t>
  </si>
  <si>
    <t>Completed by &amp; Position</t>
  </si>
  <si>
    <t>Date (dd/mm/yy)</t>
  </si>
  <si>
    <t>School:</t>
  </si>
  <si>
    <t xml:space="preserve">Supplier / Employee </t>
  </si>
  <si>
    <t>Details eg invoice no. and service description</t>
  </si>
  <si>
    <t>Net Amount     £</t>
  </si>
  <si>
    <t>TOTAL (which must match the total on the year-end return)</t>
  </si>
  <si>
    <t>REVENUE Expenditure Accruals (Creditors)</t>
  </si>
  <si>
    <t>Income Accruals (Debtors)</t>
  </si>
  <si>
    <t>Supplier / Employee from Whom Income is Due</t>
  </si>
  <si>
    <t>Ledger Code             e.g. A950</t>
  </si>
  <si>
    <t>Supplier / Employee Paid</t>
  </si>
  <si>
    <t xml:space="preserve">Description of service </t>
  </si>
  <si>
    <t>Ledger Code e.g. A290</t>
  </si>
  <si>
    <t>Supplier / Employee from Who Income was Received</t>
  </si>
  <si>
    <t>Ledger Code e.g. A996</t>
  </si>
  <si>
    <t>Source</t>
  </si>
  <si>
    <t>Line</t>
  </si>
  <si>
    <t>Description</t>
  </si>
  <si>
    <t>STB</t>
  </si>
  <si>
    <t>BK</t>
  </si>
  <si>
    <t>Bank (DR+/CR-)</t>
  </si>
  <si>
    <t>Year End Rec</t>
  </si>
  <si>
    <t>Variance (should be zero)</t>
  </si>
  <si>
    <t>Code</t>
  </si>
  <si>
    <t>CC</t>
  </si>
  <si>
    <t>Creditor Control (DR+/CR-)</t>
  </si>
  <si>
    <t xml:space="preserve">LS </t>
  </si>
  <si>
    <t>Liability (DR+/CR-)</t>
  </si>
  <si>
    <t>Asset (DR+/CR-)</t>
  </si>
  <si>
    <t>DC</t>
  </si>
  <si>
    <t>Debtor Control (DR+/CR-)</t>
  </si>
  <si>
    <t>ES</t>
  </si>
  <si>
    <t>Salary Expenditure (DR+/CR-)</t>
  </si>
  <si>
    <t>EX</t>
  </si>
  <si>
    <t>Expenditure (DR+/CR-)</t>
  </si>
  <si>
    <t>IN</t>
  </si>
  <si>
    <t>Income (DR+/CR-)</t>
  </si>
  <si>
    <t>SUB TOTAL</t>
  </si>
  <si>
    <t xml:space="preserve">FC </t>
  </si>
  <si>
    <t>Fund Control (DR+/CR-)</t>
  </si>
  <si>
    <t>FD</t>
  </si>
  <si>
    <t>Fund (DR+/CR-)</t>
  </si>
  <si>
    <t>RE</t>
  </si>
  <si>
    <t>Retained Earnings</t>
  </si>
  <si>
    <t xml:space="preserve">PC </t>
  </si>
  <si>
    <t>Petty Cash (DR+/CR-)</t>
  </si>
  <si>
    <t>STB Total (should be ZERO)</t>
  </si>
  <si>
    <t>£</t>
  </si>
  <si>
    <t xml:space="preserve">Please provide supporting papers to back your prepayments for audit purposes. </t>
  </si>
  <si>
    <t>Signature (1)                                     Headteacher Signature (2)</t>
  </si>
  <si>
    <t>DfE No.</t>
  </si>
  <si>
    <t xml:space="preserve">(Select School DfE No. from list by </t>
  </si>
  <si>
    <t>clicking in the purple cell and then the drop down arrow)</t>
  </si>
  <si>
    <t>School</t>
  </si>
  <si>
    <t>DFE No.</t>
  </si>
  <si>
    <t>Ledger Code            e.g. A004</t>
  </si>
  <si>
    <t>Cost Centre  e.g.102</t>
  </si>
  <si>
    <t>Cost Centre  e.g.904</t>
  </si>
  <si>
    <t>Cost Centre  e.g.509</t>
  </si>
  <si>
    <t>Examples</t>
  </si>
  <si>
    <t>ABC Employment</t>
  </si>
  <si>
    <t>A004</t>
  </si>
  <si>
    <t>British Gas</t>
  </si>
  <si>
    <t>Gas Supply  1st March to 31st March Invoice 1236456</t>
  </si>
  <si>
    <t>A143</t>
  </si>
  <si>
    <t>A144</t>
  </si>
  <si>
    <t>EON</t>
  </si>
  <si>
    <t>Electricity Supply  1st Feb. to 31st March Invoice 5623</t>
  </si>
  <si>
    <t>Collaboratives</t>
  </si>
  <si>
    <t>Hub School owing funds to collaboratives for which income has been received</t>
  </si>
  <si>
    <t>A333</t>
  </si>
  <si>
    <t>LBH</t>
  </si>
  <si>
    <t>Various</t>
  </si>
  <si>
    <t>N/A</t>
  </si>
  <si>
    <t>School to School</t>
  </si>
  <si>
    <t>Extended Services Revenue where collaborativeawaiting funds from hub school</t>
  </si>
  <si>
    <t>B926</t>
  </si>
  <si>
    <t>Maternity Insurance claim</t>
  </si>
  <si>
    <t>A950</t>
  </si>
  <si>
    <t>A164</t>
  </si>
  <si>
    <t>A School Trip Company</t>
  </si>
  <si>
    <t>A325</t>
  </si>
  <si>
    <t>Exam provider</t>
  </si>
  <si>
    <t xml:space="preserve">Exam fees paid in advance for summer term </t>
  </si>
  <si>
    <t>A290</t>
  </si>
  <si>
    <r>
      <t>Aged Debtors Report</t>
    </r>
    <r>
      <rPr>
        <sz val="14"/>
        <color indexed="18"/>
        <rFont val="Comic Sans MS"/>
        <family val="4"/>
      </rPr>
      <t>*</t>
    </r>
  </si>
  <si>
    <r>
      <t>Capital Withheld</t>
    </r>
    <r>
      <rPr>
        <sz val="14"/>
        <color indexed="18"/>
        <rFont val="Comic Sans MS"/>
        <family val="4"/>
      </rPr>
      <t>*</t>
    </r>
  </si>
  <si>
    <r>
      <t>*</t>
    </r>
    <r>
      <rPr>
        <sz val="10"/>
        <color indexed="18"/>
        <rFont val="Arial"/>
        <family val="2"/>
      </rPr>
      <t xml:space="preserve"> = Year End Adjustment Reversing journal not required - items just entered on this form</t>
    </r>
  </si>
  <si>
    <t>SIMS FMS Summary Trial Balance (STB) Reconciliation to Year End Statement</t>
  </si>
  <si>
    <t>Ace Badminton Club</t>
  </si>
  <si>
    <t>A911</t>
  </si>
  <si>
    <t>Hire of hall for Jan to March 2011 (ie manual invoice raised)</t>
  </si>
  <si>
    <t>Tidd - Supply Staff  7th to 25th March</t>
  </si>
  <si>
    <t>A190</t>
  </si>
  <si>
    <t>TO REACH THE SCHOOLS FINANCE TEAM NO LATER THAN 5th APRIL 2012</t>
  </si>
  <si>
    <t xml:space="preserve">The total internal and external accrual total should not be less than £2,000 per CFR code. </t>
  </si>
  <si>
    <r>
      <t>See Aged Creditor Report</t>
    </r>
    <r>
      <rPr>
        <sz val="14"/>
        <color indexed="18"/>
        <rFont val="Arial"/>
        <family val="2"/>
      </rPr>
      <t>*</t>
    </r>
  </si>
  <si>
    <r>
      <t>See Aged Creditor Report</t>
    </r>
    <r>
      <rPr>
        <sz val="14"/>
        <color indexed="18"/>
        <rFont val="Arial"/>
        <family val="2"/>
      </rPr>
      <t xml:space="preserve">* </t>
    </r>
  </si>
  <si>
    <t xml:space="preserve">Income due from Hillingdon Council Departments should be shown as 'School to LBH'.  Income due from LBH schools should be shown as 'School to School'.  Income due from all other bodies, including employees and Business Rates should be recorded as 'External School to Other'. </t>
  </si>
  <si>
    <t xml:space="preserve">Income received in advance from Hillingdon Council Departments should be shown as 'School to LBH'. Income received in advance from LBH schools should be shown as 'School to School'.  Income from all other bodies, including employees should be recorded as 'External - School to Other'. </t>
  </si>
  <si>
    <t>Refuse collection 01/04/12 to 30/09/12</t>
  </si>
  <si>
    <t>Insurance premiums for 2012</t>
  </si>
  <si>
    <t>Deposit paid re booking for trip in June</t>
  </si>
  <si>
    <t>School to LBH</t>
  </si>
  <si>
    <t>B Brown - teacher</t>
  </si>
  <si>
    <t>Charged to xxxxxx School in error. Adjustment to be made in April 2012</t>
  </si>
  <si>
    <t>A001</t>
  </si>
  <si>
    <t>External - School to Other</t>
  </si>
  <si>
    <t>A Middx School</t>
  </si>
  <si>
    <t xml:space="preserve">Payments due to Hillingdon Council Departments should be shown as 'School to LBH'. Payments due to other LBH schools should be shown as 'School to School'. Any accruals in respect of a Children's Centre should be shown as Children's Centre.  All other payments due, including those for employees and rates as 'External - School to Other'. </t>
  </si>
  <si>
    <t>School to LBH / External / School to School / Children's Centre</t>
  </si>
  <si>
    <t xml:space="preserve">School to LBH / External / School to School </t>
  </si>
  <si>
    <t>School to LBH / External / School to School</t>
  </si>
  <si>
    <t>Children's Centre</t>
  </si>
  <si>
    <t>Tot's FC</t>
  </si>
  <si>
    <t>Play equipment for hall</t>
  </si>
  <si>
    <t>Toy supplier</t>
  </si>
  <si>
    <t>A224</t>
  </si>
  <si>
    <t>Payment for Summer term 2012</t>
  </si>
  <si>
    <t>A330</t>
  </si>
  <si>
    <t>Advance payments made to Hillingdon Council Departments should be shown as 'School to LBH'. Advance payments made to LBH schools should be shown as 'School to School'.  Any accruals in respect of a Children's Centre should be shown as Children's Centre. Advance payments made to other bodies, including those made to employees and Business Rates should be shown as 'External - School to Other'.</t>
  </si>
  <si>
    <t>McMillan Nursery School</t>
  </si>
  <si>
    <t>Belmore Childrens Centre, Nursery &amp; Primary School</t>
  </si>
  <si>
    <t>Bourne Primary School</t>
  </si>
  <si>
    <t>Breakspear Junior School</t>
  </si>
  <si>
    <t>Colham Manor Primary School</t>
  </si>
  <si>
    <t>Coteford Junior School</t>
  </si>
  <si>
    <t>Coteford Infant School</t>
  </si>
  <si>
    <t>Deanesfield Primary School</t>
  </si>
  <si>
    <t>Field End Junior School</t>
  </si>
  <si>
    <t>Field End Infant School</t>
  </si>
  <si>
    <t>Glebe Primary School</t>
  </si>
  <si>
    <t>Harlyn Primary School</t>
  </si>
  <si>
    <t>Harmondsworth Primary School</t>
  </si>
  <si>
    <t>Heathrow Primary School</t>
  </si>
  <si>
    <t>Lady Bankes Junior School</t>
  </si>
  <si>
    <t>Lady Bankes Infant School</t>
  </si>
  <si>
    <t>Laurel Lane Primary School</t>
  </si>
  <si>
    <t>Whiteheath Junior School</t>
  </si>
  <si>
    <t>Yeading Junior School</t>
  </si>
  <si>
    <t>Yeading Infant &amp; Nursery School</t>
  </si>
  <si>
    <t>Hermitage Primary School</t>
  </si>
  <si>
    <t>Rabbsfarm Primary School</t>
  </si>
  <si>
    <t>Breakspear Infant &amp; Nursery School</t>
  </si>
  <si>
    <t>Whitehall Infant School</t>
  </si>
  <si>
    <t>Whiteheath Infant School</t>
  </si>
  <si>
    <t>Frithwood Primary School</t>
  </si>
  <si>
    <t>Ruislip Gardens Primary School</t>
  </si>
  <si>
    <t>Hillingdon Primary School</t>
  </si>
  <si>
    <t>Wood End Park Community School</t>
  </si>
  <si>
    <t xml:space="preserve">Bishop Winnington-Ingram C of E School </t>
  </si>
  <si>
    <t>Holy Trinity C of E Primary School</t>
  </si>
  <si>
    <t>St Matthews CE Primary school</t>
  </si>
  <si>
    <t>Dr Tripletts School</t>
  </si>
  <si>
    <t>Botwell House Catholic Primary School</t>
  </si>
  <si>
    <t>Guru Nanak Sikh Primary School</t>
  </si>
  <si>
    <t>Grange Park Junior School</t>
  </si>
  <si>
    <t>Charville Primary School</t>
  </si>
  <si>
    <t>St. Andrews Church of England Primary School</t>
  </si>
  <si>
    <t xml:space="preserve">Hayes Park School </t>
  </si>
  <si>
    <t>Abbotsfield School for Boys</t>
  </si>
  <si>
    <t>CHANTRY SCHOOL</t>
  </si>
  <si>
    <t>GRANGEWOOD SCHOOL</t>
  </si>
  <si>
    <t>AC / AO</t>
  </si>
  <si>
    <t>MEADOW HIGH SCHOOL</t>
  </si>
  <si>
    <t>HEDGEWOOD SCHOOL</t>
  </si>
  <si>
    <t xml:space="preserve">MOORCROFT SCHOOL </t>
  </si>
  <si>
    <t xml:space="preserve">Harefield Junior School </t>
  </si>
  <si>
    <t>Harefield Infant School</t>
  </si>
  <si>
    <t xml:space="preserve">Minet Junior School </t>
  </si>
  <si>
    <t xml:space="preserve">Minet Infant and Nursery School </t>
  </si>
  <si>
    <t xml:space="preserve">William Byrd School </t>
  </si>
  <si>
    <t xml:space="preserve">Brookside Primary School </t>
  </si>
  <si>
    <t xml:space="preserve">Highfield Primary School </t>
  </si>
  <si>
    <t xml:space="preserve">Warrender School </t>
  </si>
  <si>
    <t xml:space="preserve">Cranford Park Primary School </t>
  </si>
  <si>
    <t xml:space="preserve">St. Swithun Wells RC Primary School </t>
  </si>
  <si>
    <t xml:space="preserve">Cowley St. Laurence Primary CE School </t>
  </si>
  <si>
    <t xml:space="preserve">Ruislip High School </t>
  </si>
  <si>
    <t xml:space="preserve">Oak Farm Infant School </t>
  </si>
  <si>
    <t xml:space="preserve">Oak Farm Junior School </t>
  </si>
  <si>
    <t xml:space="preserve">Grange Park Infant School </t>
  </si>
  <si>
    <t xml:space="preserve">Hillside Junior School </t>
  </si>
  <si>
    <t xml:space="preserve">Harlington Community School </t>
  </si>
  <si>
    <t xml:space="preserve">YEAR END STATEMENT  </t>
  </si>
  <si>
    <t xml:space="preserve">Expenditure Accruals (including creditor control bal) </t>
  </si>
  <si>
    <t>Section B - Summary Revenue Account</t>
  </si>
  <si>
    <t>Newnham Junior School</t>
  </si>
  <si>
    <t>Newnham Infant &amp; Nursery School</t>
  </si>
  <si>
    <t>debit income code / credit liabilities</t>
  </si>
  <si>
    <t>crediting income / debiting assets</t>
  </si>
  <si>
    <t>debiting code / crediting liabilities</t>
  </si>
  <si>
    <t>crediting expenditure / debiting liabilities</t>
  </si>
  <si>
    <t>Bank Balance(s) at 31st March 20xx as per Bank Statement(s)</t>
  </si>
  <si>
    <t xml:space="preserve">Total expenditure </t>
  </si>
  <si>
    <t xml:space="preserve">Total income </t>
  </si>
  <si>
    <t>Balance Bought Forward from previous year (+ surplus / -deficit)</t>
  </si>
  <si>
    <t>at 31st xxxxx 202x</t>
  </si>
  <si>
    <t>Bank Balance(s) at 31st xxxxx 202x as per Bank Statement(s)</t>
  </si>
  <si>
    <t>Hillside Infant School</t>
  </si>
  <si>
    <t>Balance Bought Forward from 2023-24 (+ surplus / -deficit)</t>
  </si>
  <si>
    <t>ALL ACCRUALS MUST BE SUPPORTED BY EVIDENCE THAT WORK / GOODS / SERVICES WILL BE CARRIED OUT / CONSUMED BY 31ST MARCH 202x</t>
  </si>
  <si>
    <t>Minimum amount per CFR code is £2,000.  Accruals should only be put through for goods and services (excluding VAT) that will be received/consumed after 31st March 202x but paid before this date.</t>
  </si>
  <si>
    <t>Net Expenditure 2024-2025 ( +surplus / -deficit )</t>
  </si>
  <si>
    <t>Total expenditure 2025-26</t>
  </si>
  <si>
    <t>Total income 2025-26</t>
  </si>
  <si>
    <t>Net Expenditure 2025-26 ( +surplus / -deficit )</t>
  </si>
  <si>
    <t>Balance Bought Forward from 2024-25 (+ surplus / -deficit)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</si>
</sst>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28" x14ac:knownFonts="1">
    <font>
      <sz val="10"/>
      <name val="Arial"/>
    </font>
    <font>
      <sz val="10"/>
      <name val="Arial"/>
      <family val="2"/>
    </font>
    <font>
      <b/>
      <sz val="12"/>
      <name val="Arial"/>
      <family val="2"/>
    </font>
    <font>
      <sz val="10"/>
      <name val="Arial"/>
      <family val="2"/>
    </font>
    <font>
      <sz val="12"/>
      <name val="Arial"/>
      <family val="2"/>
    </font>
    <font>
      <b/>
      <sz val="12"/>
      <color indexed="12"/>
      <name val="Arial"/>
      <family val="2"/>
    </font>
    <font>
      <b/>
      <sz val="10"/>
      <name val="Arial"/>
      <family val="2"/>
    </font>
    <font>
      <b/>
      <u/>
      <sz val="10"/>
      <name val="Arial"/>
      <family val="2"/>
    </font>
    <font>
      <sz val="8"/>
      <name val="Arial"/>
      <family val="2"/>
    </font>
    <font>
      <u/>
      <sz val="10"/>
      <name val="Arial"/>
      <family val="2"/>
    </font>
    <font>
      <i/>
      <sz val="10"/>
      <name val="Arial"/>
      <family val="2"/>
    </font>
    <font>
      <b/>
      <sz val="10"/>
      <color indexed="10"/>
      <name val="Arial"/>
      <family val="2"/>
    </font>
    <font>
      <sz val="8"/>
      <name val="Arial"/>
      <family val="2"/>
    </font>
    <font>
      <u/>
      <sz val="10"/>
      <color indexed="12"/>
      <name val="Arial"/>
      <family val="2"/>
    </font>
    <font>
      <b/>
      <sz val="14"/>
      <name val="Arial"/>
      <family val="2"/>
    </font>
    <font>
      <i/>
      <sz val="12"/>
      <color indexed="8"/>
      <name val="Arial"/>
      <family val="2"/>
    </font>
    <font>
      <sz val="10"/>
      <color indexed="18"/>
      <name val="Comic Sans MS"/>
      <family val="4"/>
    </font>
    <font>
      <sz val="10"/>
      <color indexed="18"/>
      <name val="Arial"/>
      <family val="2"/>
    </font>
    <font>
      <sz val="8"/>
      <color indexed="81"/>
      <name val="Tahoma"/>
      <family val="2"/>
    </font>
    <font>
      <sz val="10"/>
      <color indexed="81"/>
      <name val="Tahoma"/>
      <family val="2"/>
    </font>
    <font>
      <b/>
      <sz val="10"/>
      <color indexed="81"/>
      <name val="Tahoma"/>
      <family val="2"/>
    </font>
    <font>
      <sz val="14"/>
      <color indexed="18"/>
      <name val="Comic Sans MS"/>
      <family val="4"/>
    </font>
    <font>
      <sz val="16"/>
      <color indexed="18"/>
      <name val="Arial"/>
      <family val="2"/>
    </font>
    <font>
      <sz val="14"/>
      <color indexed="18"/>
      <name val="Arial"/>
      <family val="2"/>
    </font>
    <font>
      <b/>
      <i/>
      <sz val="10"/>
      <name val="Arial"/>
      <family val="2"/>
    </font>
    <font>
      <sz val="10"/>
      <name val="Arial"/>
      <family val="2"/>
    </font>
    <font>
      <sz val="11"/>
      <name val="Arial"/>
      <family val="2"/>
    </font>
    <font>
      <sz val="11"/>
      <color indexed="18"/>
      <name val="Comic Sans MS"/>
      <family val="4"/>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5" fillId="0" borderId="0"/>
  </cellStyleXfs>
  <cellXfs count="142">
    <xf numFmtId="0" fontId="0" fillId="0" borderId="0" xfId="0"/>
    <xf numFmtId="0" fontId="2" fillId="0" borderId="0" xfId="1" applyFont="1" applyAlignment="1">
      <alignment horizontal="left" vertical="center" wrapText="1"/>
    </xf>
    <xf numFmtId="0" fontId="3" fillId="0" borderId="0" xfId="1" applyFont="1" applyAlignment="1">
      <alignment vertical="center"/>
    </xf>
    <xf numFmtId="4" fontId="3" fillId="0" borderId="0" xfId="1" applyNumberFormat="1" applyFont="1" applyAlignment="1">
      <alignment horizontal="center"/>
    </xf>
    <xf numFmtId="0" fontId="3" fillId="0" borderId="0" xfId="1" applyFont="1"/>
    <xf numFmtId="4" fontId="2" fillId="0" borderId="0" xfId="1" applyNumberFormat="1" applyFont="1" applyAlignment="1">
      <alignment horizontal="right" vertical="center"/>
    </xf>
    <xf numFmtId="0" fontId="3" fillId="0" borderId="0" xfId="1" applyFont="1" applyAlignment="1">
      <alignment vertical="center" wrapText="1"/>
    </xf>
    <xf numFmtId="4" fontId="3" fillId="0" borderId="0" xfId="1" applyNumberFormat="1" applyFont="1" applyAlignment="1">
      <alignment vertical="center"/>
    </xf>
    <xf numFmtId="0" fontId="6" fillId="0" borderId="0" xfId="1" applyFont="1" applyAlignment="1">
      <alignment vertical="center" wrapText="1"/>
    </xf>
    <xf numFmtId="0" fontId="6" fillId="0" borderId="0" xfId="1" applyFont="1" applyAlignment="1">
      <alignment vertical="center"/>
    </xf>
    <xf numFmtId="0" fontId="7" fillId="0" borderId="0" xfId="1" applyFont="1" applyAlignment="1">
      <alignment horizontal="left" vertical="center" wrapText="1"/>
    </xf>
    <xf numFmtId="0" fontId="3" fillId="0" borderId="0" xfId="1" applyFont="1" applyAlignment="1">
      <alignment horizontal="center"/>
    </xf>
    <xf numFmtId="4" fontId="8" fillId="0" borderId="0" xfId="1" applyNumberFormat="1" applyFont="1" applyAlignment="1">
      <alignment horizontal="center" vertical="center"/>
    </xf>
    <xf numFmtId="4" fontId="3" fillId="2" borderId="1" xfId="1" applyNumberFormat="1" applyFont="1" applyFill="1" applyBorder="1" applyAlignment="1" applyProtection="1">
      <alignment vertical="center"/>
      <protection locked="0"/>
    </xf>
    <xf numFmtId="0" fontId="8" fillId="0" borderId="0" xfId="1" applyFont="1" applyAlignment="1">
      <alignment vertical="center" wrapText="1"/>
    </xf>
    <xf numFmtId="4" fontId="3" fillId="0" borderId="1" xfId="1" applyNumberFormat="1" applyFont="1" applyBorder="1" applyAlignment="1">
      <alignment vertical="center"/>
    </xf>
    <xf numFmtId="0" fontId="9" fillId="0" borderId="0" xfId="1" applyFont="1" applyAlignment="1">
      <alignment vertical="center" wrapText="1"/>
    </xf>
    <xf numFmtId="0" fontId="6" fillId="0" borderId="0" xfId="1" applyFont="1" applyAlignment="1">
      <alignment horizontal="left" vertical="center" wrapText="1"/>
    </xf>
    <xf numFmtId="4" fontId="3" fillId="0" borderId="0" xfId="1" applyNumberFormat="1" applyFont="1" applyAlignment="1">
      <alignment vertical="center" wrapText="1"/>
    </xf>
    <xf numFmtId="4" fontId="3" fillId="0" borderId="1" xfId="1" applyNumberFormat="1" applyFont="1" applyBorder="1" applyAlignment="1">
      <alignment vertical="center" wrapText="1"/>
    </xf>
    <xf numFmtId="0" fontId="3" fillId="0" borderId="0" xfId="1" applyFont="1" applyAlignment="1">
      <alignment horizontal="left" vertical="center" wrapText="1"/>
    </xf>
    <xf numFmtId="4" fontId="10" fillId="0" borderId="0" xfId="1" applyNumberFormat="1" applyFont="1" applyAlignment="1">
      <alignment vertical="center"/>
    </xf>
    <xf numFmtId="0" fontId="6" fillId="0" borderId="1" xfId="1" applyFont="1" applyBorder="1" applyAlignment="1">
      <alignment vertical="center" wrapText="1"/>
    </xf>
    <xf numFmtId="4" fontId="6" fillId="0" borderId="1" xfId="1" applyNumberFormat="1" applyFont="1" applyBorder="1" applyAlignment="1">
      <alignment vertical="center"/>
    </xf>
    <xf numFmtId="0" fontId="3" fillId="0" borderId="2" xfId="1" applyFont="1" applyBorder="1" applyAlignment="1">
      <alignment vertical="center" wrapText="1"/>
    </xf>
    <xf numFmtId="4" fontId="3" fillId="0" borderId="2" xfId="1" applyNumberFormat="1" applyFont="1" applyBorder="1" applyAlignment="1">
      <alignment vertical="center"/>
    </xf>
    <xf numFmtId="0" fontId="7" fillId="0" borderId="0" xfId="1" applyFont="1" applyAlignment="1">
      <alignment vertical="center" wrapText="1"/>
    </xf>
    <xf numFmtId="0" fontId="3" fillId="0" borderId="0" xfId="1" applyFont="1" applyAlignment="1">
      <alignment horizontal="center" vertical="center"/>
    </xf>
    <xf numFmtId="4" fontId="3" fillId="0" borderId="0" xfId="1" applyNumberFormat="1" applyFont="1" applyAlignment="1">
      <alignment horizontal="center" wrapText="1"/>
    </xf>
    <xf numFmtId="0" fontId="3" fillId="0" borderId="0" xfId="1" applyFont="1" applyAlignment="1">
      <alignment wrapText="1"/>
    </xf>
    <xf numFmtId="0" fontId="3" fillId="0" borderId="0" xfId="1" applyFont="1" applyAlignment="1">
      <alignment horizontal="center" wrapText="1"/>
    </xf>
    <xf numFmtId="0" fontId="11" fillId="0" borderId="0" xfId="1" applyFont="1" applyAlignment="1">
      <alignment vertical="center" wrapText="1"/>
    </xf>
    <xf numFmtId="4" fontId="3" fillId="0" borderId="0" xfId="1" applyNumberFormat="1" applyFont="1" applyAlignment="1">
      <alignment horizontal="center" vertical="center" wrapText="1"/>
    </xf>
    <xf numFmtId="4" fontId="3" fillId="0" borderId="0" xfId="1" applyNumberFormat="1" applyFont="1" applyAlignment="1">
      <alignment horizontal="right" vertical="center"/>
    </xf>
    <xf numFmtId="4" fontId="6" fillId="0" borderId="0" xfId="1" applyNumberFormat="1" applyFont="1"/>
    <xf numFmtId="4" fontId="6" fillId="0" borderId="1" xfId="1" applyNumberFormat="1" applyFont="1" applyBorder="1" applyAlignment="1">
      <alignment horizontal="right" vertical="center"/>
    </xf>
    <xf numFmtId="4" fontId="6" fillId="0" borderId="0" xfId="1" applyNumberFormat="1" applyFont="1" applyAlignment="1">
      <alignment horizontal="center" vertical="center" wrapText="1"/>
    </xf>
    <xf numFmtId="4" fontId="3" fillId="0" borderId="0" xfId="1" applyNumberFormat="1" applyFont="1" applyAlignment="1">
      <alignment horizontal="center" vertical="center"/>
    </xf>
    <xf numFmtId="4" fontId="6" fillId="0" borderId="1" xfId="1" applyNumberFormat="1" applyFont="1" applyBorder="1" applyAlignment="1">
      <alignment horizontal="right"/>
    </xf>
    <xf numFmtId="4" fontId="3" fillId="0" borderId="0" xfId="1" applyNumberFormat="1" applyFont="1"/>
    <xf numFmtId="0" fontId="3" fillId="2" borderId="1" xfId="1" applyFont="1" applyFill="1" applyBorder="1" applyAlignment="1" applyProtection="1">
      <alignment vertical="center" wrapText="1"/>
      <protection locked="0"/>
    </xf>
    <xf numFmtId="15" fontId="3" fillId="2" borderId="1" xfId="1" applyNumberFormat="1" applyFont="1" applyFill="1" applyBorder="1" applyAlignment="1" applyProtection="1">
      <alignment horizontal="center" vertical="center" wrapText="1"/>
      <protection locked="0"/>
    </xf>
    <xf numFmtId="0" fontId="10" fillId="0" borderId="0" xfId="1" applyFont="1"/>
    <xf numFmtId="0" fontId="2" fillId="3" borderId="3" xfId="1" applyFont="1" applyFill="1" applyBorder="1" applyAlignment="1">
      <alignment vertical="center" wrapText="1"/>
    </xf>
    <xf numFmtId="0" fontId="2" fillId="3" borderId="4" xfId="1" applyFont="1" applyFill="1" applyBorder="1" applyAlignment="1">
      <alignment vertical="center"/>
    </xf>
    <xf numFmtId="0" fontId="4" fillId="3" borderId="4" xfId="1" applyFont="1" applyFill="1" applyBorder="1" applyAlignment="1">
      <alignment vertical="center"/>
    </xf>
    <xf numFmtId="1" fontId="2" fillId="3" borderId="4" xfId="1" applyNumberFormat="1" applyFont="1" applyFill="1" applyBorder="1" applyAlignment="1">
      <alignment horizontal="center" vertical="center"/>
    </xf>
    <xf numFmtId="1" fontId="2" fillId="3" borderId="4" xfId="1" applyNumberFormat="1" applyFont="1" applyFill="1" applyBorder="1" applyAlignment="1">
      <alignment horizontal="right" vertical="center"/>
    </xf>
    <xf numFmtId="0" fontId="0" fillId="3" borderId="0" xfId="1" applyFont="1" applyFill="1"/>
    <xf numFmtId="0" fontId="0" fillId="0" borderId="0" xfId="1" applyFont="1" applyAlignment="1">
      <alignment horizontal="center"/>
    </xf>
    <xf numFmtId="0" fontId="2" fillId="0" borderId="0" xfId="1" applyFont="1"/>
    <xf numFmtId="0" fontId="2" fillId="0" borderId="5" xfId="1" applyFont="1" applyBorder="1" applyAlignment="1">
      <alignment vertical="center"/>
    </xf>
    <xf numFmtId="0" fontId="2" fillId="0" borderId="5" xfId="1" applyFont="1" applyBorder="1" applyAlignment="1">
      <alignment horizontal="center" vertical="center" wrapText="1"/>
    </xf>
    <xf numFmtId="4" fontId="2" fillId="0" borderId="5" xfId="1" applyNumberFormat="1" applyFont="1" applyBorder="1"/>
    <xf numFmtId="0" fontId="6" fillId="0" borderId="6" xfId="1" applyFont="1" applyBorder="1" applyAlignment="1">
      <alignment horizontal="center" wrapText="1"/>
    </xf>
    <xf numFmtId="0" fontId="6" fillId="0" borderId="7" xfId="1" applyFont="1" applyBorder="1" applyAlignment="1">
      <alignment horizontal="center" wrapText="1"/>
    </xf>
    <xf numFmtId="0" fontId="6" fillId="0" borderId="7" xfId="1" applyFont="1" applyBorder="1" applyAlignment="1">
      <alignment horizontal="left"/>
    </xf>
    <xf numFmtId="0" fontId="0" fillId="0" borderId="8" xfId="1" applyFont="1" applyBorder="1"/>
    <xf numFmtId="0" fontId="0" fillId="0" borderId="0" xfId="1" applyFont="1"/>
    <xf numFmtId="0" fontId="0" fillId="0" borderId="8" xfId="1" applyFont="1" applyBorder="1" applyAlignment="1">
      <alignment horizontal="center"/>
    </xf>
    <xf numFmtId="0" fontId="0" fillId="0" borderId="9" xfId="1" applyFont="1" applyBorder="1"/>
    <xf numFmtId="0" fontId="0" fillId="0" borderId="10" xfId="1" applyFont="1" applyBorder="1" applyAlignment="1">
      <alignment horizontal="center"/>
    </xf>
    <xf numFmtId="0" fontId="6" fillId="0" borderId="10" xfId="1" applyFont="1" applyBorder="1" applyAlignment="1">
      <alignment horizontal="left"/>
    </xf>
    <xf numFmtId="0" fontId="6" fillId="0" borderId="0" xfId="1" applyFont="1" applyAlignment="1">
      <alignment horizontal="left"/>
    </xf>
    <xf numFmtId="0" fontId="0" fillId="0" borderId="0" xfId="1" applyFont="1" applyAlignment="1">
      <alignment horizontal="left"/>
    </xf>
    <xf numFmtId="0" fontId="0" fillId="0" borderId="9" xfId="1" applyFont="1" applyBorder="1" applyAlignment="1">
      <alignment horizontal="center"/>
    </xf>
    <xf numFmtId="3" fontId="0" fillId="0" borderId="0" xfId="1" applyNumberFormat="1" applyFont="1" applyAlignment="1">
      <alignment horizontal="center"/>
    </xf>
    <xf numFmtId="0" fontId="6" fillId="0" borderId="8" xfId="1" applyFont="1" applyBorder="1" applyAlignment="1">
      <alignment horizontal="center" wrapText="1"/>
    </xf>
    <xf numFmtId="0" fontId="6" fillId="0" borderId="0" xfId="1" applyFont="1" applyAlignment="1">
      <alignment horizontal="center" wrapText="1"/>
    </xf>
    <xf numFmtId="0" fontId="0" fillId="0" borderId="3" xfId="1" applyFont="1" applyBorder="1" applyAlignment="1">
      <alignment horizontal="left"/>
    </xf>
    <xf numFmtId="0" fontId="0" fillId="0" borderId="4" xfId="1" applyFont="1" applyBorder="1" applyAlignment="1">
      <alignment horizontal="center"/>
    </xf>
    <xf numFmtId="0" fontId="0" fillId="0" borderId="4" xfId="1" applyFont="1" applyBorder="1"/>
    <xf numFmtId="3" fontId="6" fillId="0" borderId="11" xfId="1" applyNumberFormat="1" applyFont="1" applyBorder="1"/>
    <xf numFmtId="0" fontId="0" fillId="4" borderId="0" xfId="1" applyFont="1" applyFill="1"/>
    <xf numFmtId="1" fontId="2" fillId="0" borderId="5" xfId="1" applyNumberFormat="1" applyFont="1" applyBorder="1"/>
    <xf numFmtId="0" fontId="14" fillId="4" borderId="0" xfId="1" applyFont="1" applyFill="1"/>
    <xf numFmtId="0" fontId="0" fillId="0" borderId="12" xfId="1" applyFont="1" applyBorder="1"/>
    <xf numFmtId="0" fontId="0" fillId="0" borderId="13" xfId="1" applyFont="1" applyBorder="1"/>
    <xf numFmtId="4" fontId="0" fillId="0" borderId="13" xfId="1" applyNumberFormat="1" applyFont="1" applyBorder="1"/>
    <xf numFmtId="4" fontId="0" fillId="0" borderId="14" xfId="1" applyNumberFormat="1" applyFont="1" applyBorder="1"/>
    <xf numFmtId="0" fontId="0" fillId="0" borderId="15" xfId="1" applyFont="1" applyBorder="1"/>
    <xf numFmtId="4" fontId="0" fillId="0" borderId="15" xfId="1" applyNumberFormat="1" applyFont="1" applyBorder="1"/>
    <xf numFmtId="1" fontId="5" fillId="5" borderId="11" xfId="1" applyNumberFormat="1" applyFont="1" applyFill="1" applyBorder="1" applyAlignment="1" applyProtection="1">
      <alignment horizontal="center" vertical="center"/>
      <protection locked="0"/>
    </xf>
    <xf numFmtId="0" fontId="6" fillId="0" borderId="0" xfId="1" applyFont="1"/>
    <xf numFmtId="0" fontId="14" fillId="4" borderId="0" xfId="1" applyFont="1" applyFill="1" applyAlignment="1">
      <alignment horizontal="right"/>
    </xf>
    <xf numFmtId="164" fontId="0" fillId="3" borderId="0" xfId="1" applyNumberFormat="1" applyFont="1" applyFill="1"/>
    <xf numFmtId="164" fontId="0" fillId="0" borderId="0" xfId="1" applyNumberFormat="1" applyFont="1"/>
    <xf numFmtId="0" fontId="0" fillId="0" borderId="5" xfId="1" applyFont="1" applyBorder="1" applyProtection="1">
      <protection locked="0"/>
    </xf>
    <xf numFmtId="0" fontId="0" fillId="2" borderId="1" xfId="1" applyFont="1" applyFill="1" applyBorder="1" applyProtection="1">
      <protection locked="0"/>
    </xf>
    <xf numFmtId="0" fontId="0" fillId="2" borderId="16" xfId="1" applyFont="1" applyFill="1" applyBorder="1" applyProtection="1">
      <protection locked="0"/>
    </xf>
    <xf numFmtId="0" fontId="2" fillId="0" borderId="17" xfId="1" applyFont="1" applyBorder="1"/>
    <xf numFmtId="0" fontId="2" fillId="0" borderId="18" xfId="1" applyFont="1" applyBorder="1"/>
    <xf numFmtId="0" fontId="16" fillId="0" borderId="0" xfId="1" applyFont="1" applyAlignment="1">
      <alignment wrapText="1"/>
    </xf>
    <xf numFmtId="0" fontId="16" fillId="0" borderId="0" xfId="1" applyFont="1"/>
    <xf numFmtId="0" fontId="16" fillId="0" borderId="0" xfId="1" applyFont="1" applyAlignment="1">
      <alignment horizontal="center"/>
    </xf>
    <xf numFmtId="0" fontId="17" fillId="0" borderId="0" xfId="1" applyFont="1"/>
    <xf numFmtId="0" fontId="16" fillId="0" borderId="0" xfId="1" applyFont="1" applyAlignment="1">
      <alignment horizontal="center" wrapText="1"/>
    </xf>
    <xf numFmtId="0" fontId="17" fillId="0" borderId="0" xfId="1" applyFont="1" applyAlignment="1">
      <alignment wrapText="1"/>
    </xf>
    <xf numFmtId="0" fontId="17" fillId="0" borderId="0" xfId="1" applyFont="1" applyAlignment="1">
      <alignment horizontal="center" wrapText="1"/>
    </xf>
    <xf numFmtId="0" fontId="17" fillId="0" borderId="0" xfId="1" applyFont="1" applyAlignment="1">
      <alignment horizontal="center"/>
    </xf>
    <xf numFmtId="0" fontId="22" fillId="0" borderId="0" xfId="1" applyFont="1"/>
    <xf numFmtId="0" fontId="23" fillId="0" borderId="0" xfId="1" applyFont="1"/>
    <xf numFmtId="2" fontId="16" fillId="0" borderId="0" xfId="1" applyNumberFormat="1" applyFont="1"/>
    <xf numFmtId="0" fontId="6" fillId="0" borderId="5" xfId="1" applyFont="1" applyBorder="1" applyProtection="1">
      <protection locked="0"/>
    </xf>
    <xf numFmtId="0" fontId="6" fillId="0" borderId="0" xfId="1" applyFont="1" applyAlignment="1">
      <alignment horizontal="center"/>
    </xf>
    <xf numFmtId="1" fontId="15" fillId="0" borderId="0" xfId="1" applyNumberFormat="1" applyFont="1" applyAlignment="1">
      <alignment horizontal="center"/>
    </xf>
    <xf numFmtId="0" fontId="15" fillId="0" borderId="0" xfId="1" applyFont="1" applyAlignment="1">
      <alignment horizontal="center"/>
    </xf>
    <xf numFmtId="4" fontId="0" fillId="0" borderId="5" xfId="1" applyNumberFormat="1" applyFont="1" applyBorder="1" applyProtection="1">
      <protection locked="0"/>
    </xf>
    <xf numFmtId="0" fontId="0" fillId="6" borderId="5" xfId="1" applyFont="1" applyFill="1" applyBorder="1" applyProtection="1">
      <protection locked="0"/>
    </xf>
    <xf numFmtId="0" fontId="1" fillId="3" borderId="0" xfId="1" applyFont="1" applyFill="1"/>
    <xf numFmtId="0" fontId="1" fillId="0" borderId="0" xfId="1" applyFont="1"/>
    <xf numFmtId="0" fontId="6" fillId="0" borderId="0" xfId="1" applyFont="1" applyAlignment="1">
      <alignment horizontal="right"/>
    </xf>
    <xf numFmtId="164" fontId="6" fillId="0" borderId="0" xfId="1" applyNumberFormat="1" applyFont="1" applyAlignment="1">
      <alignment horizontal="right" wrapText="1"/>
    </xf>
    <xf numFmtId="49" fontId="0" fillId="0" borderId="0" xfId="1" applyNumberFormat="1" applyFont="1"/>
    <xf numFmtId="3" fontId="0" fillId="0" borderId="0" xfId="1" applyNumberFormat="1" applyFont="1"/>
    <xf numFmtId="3" fontId="0" fillId="0" borderId="19" xfId="1" applyNumberFormat="1" applyFont="1" applyBorder="1"/>
    <xf numFmtId="0" fontId="24" fillId="0" borderId="0" xfId="1" applyFont="1"/>
    <xf numFmtId="3" fontId="24" fillId="0" borderId="0" xfId="1" applyNumberFormat="1" applyFont="1"/>
    <xf numFmtId="3" fontId="24" fillId="0" borderId="0" xfId="1" applyNumberFormat="1" applyFont="1" applyAlignment="1">
      <alignment wrapText="1"/>
    </xf>
    <xf numFmtId="0" fontId="6" fillId="0" borderId="0" xfId="1" applyFont="1" applyAlignment="1">
      <alignment wrapText="1"/>
    </xf>
    <xf numFmtId="3" fontId="3" fillId="0" borderId="0" xfId="1" applyNumberFormat="1" applyFont="1" applyAlignment="1">
      <alignment horizontal="right" wrapText="1"/>
    </xf>
    <xf numFmtId="4" fontId="3" fillId="0" borderId="0" xfId="1" applyNumberFormat="1" applyFont="1" applyAlignment="1" applyProtection="1">
      <alignment horizontal="right" vertical="center"/>
      <protection locked="0"/>
    </xf>
    <xf numFmtId="4" fontId="6" fillId="0" borderId="0" xfId="1" applyNumberFormat="1" applyFont="1" applyProtection="1">
      <protection locked="0"/>
    </xf>
    <xf numFmtId="4" fontId="6" fillId="0" borderId="0" xfId="1" applyNumberFormat="1" applyFont="1" applyAlignment="1">
      <alignment horizontal="right" vertical="center"/>
    </xf>
    <xf numFmtId="4" fontId="3" fillId="0" borderId="0" xfId="1" applyNumberFormat="1" applyFont="1" applyAlignment="1">
      <alignment horizontal="right"/>
    </xf>
    <xf numFmtId="4" fontId="6" fillId="0" borderId="0" xfId="1" applyNumberFormat="1" applyFont="1" applyAlignment="1">
      <alignment horizontal="right"/>
    </xf>
    <xf numFmtId="4" fontId="6" fillId="7" borderId="1" xfId="1" applyNumberFormat="1" applyFont="1" applyFill="1" applyBorder="1"/>
    <xf numFmtId="4" fontId="6" fillId="7" borderId="1" xfId="1" applyNumberFormat="1" applyFont="1" applyFill="1" applyBorder="1" applyAlignment="1">
      <alignment horizontal="right"/>
    </xf>
    <xf numFmtId="0" fontId="26" fillId="0" borderId="0" xfId="0" applyFont="1"/>
    <xf numFmtId="0" fontId="27" fillId="0" borderId="0" xfId="1" applyFont="1"/>
    <xf numFmtId="0" fontId="6" fillId="7" borderId="0" xfId="1" applyFont="1" applyFill="1"/>
    <xf numFmtId="0" fontId="1" fillId="7" borderId="0" xfId="1" applyFont="1" applyFill="1"/>
    <xf numFmtId="0" fontId="1" fillId="7" borderId="0" xfId="0" applyFont="1" applyFill="1"/>
    <xf numFmtId="0" fontId="7" fillId="0" borderId="0" xfId="1" applyFont="1" applyAlignment="1">
      <alignment horizontal="left" vertical="center" wrapText="1"/>
    </xf>
    <xf numFmtId="0" fontId="4" fillId="0" borderId="20" xfId="1" applyFont="1" applyBorder="1" applyAlignment="1">
      <alignment horizontal="left" vertical="center" wrapText="1"/>
    </xf>
    <xf numFmtId="0" fontId="2" fillId="0" borderId="17" xfId="1" applyFont="1" applyBorder="1"/>
    <xf numFmtId="0" fontId="0" fillId="0" borderId="20" xfId="1" applyFont="1" applyBorder="1"/>
    <xf numFmtId="0" fontId="0" fillId="0" borderId="18" xfId="1" applyFont="1" applyBorder="1"/>
    <xf numFmtId="0" fontId="4" fillId="0" borderId="0" xfId="1" applyFont="1" applyAlignment="1">
      <alignment vertical="center" wrapText="1"/>
    </xf>
    <xf numFmtId="0" fontId="2" fillId="0" borderId="0" xfId="1" applyFont="1" applyAlignment="1">
      <alignment horizontal="center"/>
    </xf>
    <xf numFmtId="0" fontId="15" fillId="0" borderId="0" xfId="1" applyFont="1" applyAlignment="1">
      <alignment horizontal="center"/>
    </xf>
    <xf numFmtId="0" fontId="14" fillId="0" borderId="0" xfId="1" applyFont="1" applyAlignment="1">
      <alignment horizontal="center"/>
    </xf>
  </cellXfs>
  <cellStyles count="2">
    <cellStyle name="%" xfId="1" xr:uid="{00000000-0005-0000-0000-000000000000}"/>
    <cellStyle name="Normal" xfId="0" builtinId="0"/>
  </cellStyles>
  <dxfs count="2">
    <dxf>
      <fill>
        <patternFill>
          <bgColor indexed="29"/>
        </patternFill>
      </fill>
    </dxf>
    <dxf>
      <font>
        <b/>
        <i val="0"/>
        <condense val="0"/>
        <extend val="0"/>
        <color indexed="1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5"/>
  <sheetViews>
    <sheetView tabSelected="1" workbookViewId="0">
      <selection activeCell="K42" sqref="K42"/>
    </sheetView>
  </sheetViews>
  <sheetFormatPr defaultRowHeight="12.75" x14ac:dyDescent="0.2"/>
  <cols>
    <col min="1" max="1" width="6" customWidth="1"/>
    <col min="2" max="2" width="60.28515625" customWidth="1"/>
    <col min="3" max="3" width="15.5703125" customWidth="1"/>
    <col min="4" max="4" width="1.85546875" customWidth="1"/>
    <col min="5" max="5" width="14.85546875" customWidth="1"/>
    <col min="6" max="6" width="3.42578125" customWidth="1"/>
    <col min="7" max="7" width="17.85546875" customWidth="1"/>
    <col min="22" max="22" width="5" bestFit="1" customWidth="1"/>
    <col min="23" max="23" width="29.5703125" customWidth="1"/>
    <col min="29" max="29" width="9.140625" customWidth="1"/>
    <col min="30" max="30" width="9.140625" hidden="1" customWidth="1"/>
    <col min="31" max="31" width="41.5703125" style="110" hidden="1" customWidth="1"/>
    <col min="32" max="33" width="15.7109375" style="86" hidden="1" customWidth="1"/>
    <col min="37" max="37" width="27" bestFit="1" customWidth="1"/>
    <col min="38" max="39" width="10.7109375" bestFit="1" customWidth="1"/>
  </cols>
  <sheetData>
    <row r="1" spans="1:40" ht="15.75" x14ac:dyDescent="0.2">
      <c r="B1" s="1" t="s">
        <v>204</v>
      </c>
      <c r="C1" s="2"/>
      <c r="D1" s="2"/>
      <c r="E1" s="3"/>
      <c r="F1" s="4"/>
      <c r="G1" s="5" t="s">
        <v>217</v>
      </c>
      <c r="AC1" s="48"/>
      <c r="AD1" s="48"/>
      <c r="AE1" s="109"/>
      <c r="AF1" s="85"/>
      <c r="AG1" s="85"/>
      <c r="AH1" s="48"/>
    </row>
    <row r="2" spans="1:40" ht="13.5" thickBot="1" x14ac:dyDescent="0.25">
      <c r="B2" s="6"/>
      <c r="C2" s="2"/>
      <c r="D2" s="2"/>
      <c r="E2" s="3"/>
      <c r="F2" s="4"/>
      <c r="G2" s="4"/>
    </row>
    <row r="3" spans="1:40" ht="16.5" thickBot="1" x14ac:dyDescent="0.25">
      <c r="B3" s="43" t="str">
        <f>IF(G3="","",VLOOKUP(G3,AD4:AE81,2,FALSE))</f>
        <v/>
      </c>
      <c r="C3" s="44"/>
      <c r="D3" s="45"/>
      <c r="E3" s="46"/>
      <c r="F3" s="47" t="s">
        <v>70</v>
      </c>
      <c r="G3" s="82"/>
      <c r="H3" s="42" t="s">
        <v>71</v>
      </c>
      <c r="AD3" s="111" t="s">
        <v>74</v>
      </c>
      <c r="AE3" s="83" t="s">
        <v>16</v>
      </c>
      <c r="AF3" s="112"/>
      <c r="AG3" s="112"/>
      <c r="AJ3" s="119"/>
      <c r="AK3" s="119"/>
      <c r="AL3" s="120"/>
      <c r="AM3" s="120"/>
      <c r="AN3" s="120"/>
    </row>
    <row r="4" spans="1:40" x14ac:dyDescent="0.2">
      <c r="B4" s="8"/>
      <c r="C4" s="9"/>
      <c r="D4" s="2"/>
      <c r="E4" s="3"/>
      <c r="F4" s="4"/>
      <c r="G4" s="4"/>
      <c r="H4" s="42" t="s">
        <v>72</v>
      </c>
      <c r="V4" s="11"/>
      <c r="W4" s="11"/>
      <c r="X4" s="58"/>
      <c r="Y4" s="58"/>
      <c r="Z4" s="58"/>
      <c r="AA4" s="58"/>
      <c r="AB4" s="58"/>
      <c r="AD4">
        <v>1000</v>
      </c>
      <c r="AE4" s="110" t="s">
        <v>141</v>
      </c>
      <c r="AJ4" s="113"/>
      <c r="AK4" s="114"/>
      <c r="AL4" s="114"/>
      <c r="AM4" s="114"/>
      <c r="AN4" s="114"/>
    </row>
    <row r="5" spans="1:40" x14ac:dyDescent="0.2">
      <c r="B5" s="133" t="s">
        <v>0</v>
      </c>
      <c r="C5" s="133"/>
      <c r="D5" s="7"/>
      <c r="E5" s="3"/>
      <c r="F5" s="4"/>
      <c r="G5" s="4"/>
      <c r="V5" s="11"/>
      <c r="W5" s="11"/>
      <c r="X5" s="58"/>
      <c r="Y5" s="58"/>
      <c r="Z5" s="58"/>
      <c r="AA5" s="58"/>
      <c r="AB5" s="58"/>
      <c r="AD5">
        <v>2000</v>
      </c>
      <c r="AE5" s="110" t="s">
        <v>142</v>
      </c>
      <c r="AJ5" s="113"/>
      <c r="AK5" s="114"/>
      <c r="AL5" s="114"/>
      <c r="AM5" s="114"/>
      <c r="AN5" s="114"/>
    </row>
    <row r="6" spans="1:40" x14ac:dyDescent="0.2">
      <c r="B6" s="10"/>
      <c r="C6" s="10"/>
      <c r="D6" s="7"/>
      <c r="E6" s="3"/>
      <c r="F6" s="4"/>
      <c r="G6" s="11"/>
      <c r="V6" s="11"/>
      <c r="W6" s="11"/>
      <c r="X6" s="58"/>
      <c r="Y6" s="58"/>
      <c r="Z6" s="58"/>
      <c r="AA6" s="58"/>
      <c r="AB6" s="58"/>
      <c r="AD6">
        <v>2003</v>
      </c>
      <c r="AE6" s="110" t="s">
        <v>143</v>
      </c>
      <c r="AJ6" s="113"/>
      <c r="AK6" s="114"/>
      <c r="AL6" s="114"/>
      <c r="AM6" s="114"/>
      <c r="AN6" s="114"/>
    </row>
    <row r="7" spans="1:40" ht="13.5" thickBot="1" x14ac:dyDescent="0.25">
      <c r="B7" s="6"/>
      <c r="C7" s="7"/>
      <c r="D7" s="7"/>
      <c r="E7" s="3"/>
      <c r="F7" s="4"/>
      <c r="G7" s="4"/>
      <c r="V7" s="11"/>
      <c r="W7" s="11"/>
      <c r="X7" s="58"/>
      <c r="Y7" s="58"/>
      <c r="Z7" s="58"/>
      <c r="AA7" s="58"/>
      <c r="AB7" s="58"/>
      <c r="AD7">
        <v>2004</v>
      </c>
      <c r="AE7" s="110" t="s">
        <v>144</v>
      </c>
      <c r="AJ7" s="113"/>
      <c r="AK7" s="114"/>
      <c r="AL7" s="114"/>
      <c r="AM7" s="114"/>
      <c r="AN7" s="114"/>
    </row>
    <row r="8" spans="1:40" ht="13.5" thickBot="1" x14ac:dyDescent="0.25">
      <c r="A8" s="11">
        <v>1</v>
      </c>
      <c r="B8" s="8" t="s">
        <v>218</v>
      </c>
      <c r="C8" s="2"/>
      <c r="D8" s="2"/>
      <c r="E8" s="12" t="s">
        <v>10</v>
      </c>
      <c r="F8" s="4"/>
      <c r="G8" s="13"/>
      <c r="V8" s="11"/>
      <c r="W8" s="11"/>
      <c r="X8" s="58"/>
      <c r="Y8" s="58"/>
      <c r="Z8" s="58"/>
      <c r="AA8" s="58"/>
      <c r="AB8" s="58"/>
      <c r="AD8">
        <v>2010</v>
      </c>
      <c r="AE8" s="110" t="s">
        <v>145</v>
      </c>
      <c r="AJ8" s="113"/>
      <c r="AK8" s="114"/>
      <c r="AL8" s="114"/>
      <c r="AM8" s="114"/>
      <c r="AN8" s="114"/>
    </row>
    <row r="9" spans="1:40" ht="13.5" thickBot="1" x14ac:dyDescent="0.25">
      <c r="A9" s="11"/>
      <c r="B9" s="8"/>
      <c r="C9" s="2"/>
      <c r="D9" s="2"/>
      <c r="E9" s="12"/>
      <c r="F9" s="4"/>
      <c r="G9" s="7"/>
      <c r="V9" s="11"/>
      <c r="W9" s="11"/>
      <c r="X9" s="58"/>
      <c r="Y9" s="58"/>
      <c r="Z9" s="58"/>
      <c r="AA9" s="58"/>
      <c r="AB9" s="58"/>
      <c r="AD9">
        <v>2011</v>
      </c>
      <c r="AE9" s="110" t="s">
        <v>146</v>
      </c>
      <c r="AJ9" s="113"/>
      <c r="AK9" s="114"/>
      <c r="AL9" s="114"/>
      <c r="AM9" s="114"/>
      <c r="AN9" s="114"/>
    </row>
    <row r="10" spans="1:40" ht="13.5" thickBot="1" x14ac:dyDescent="0.25">
      <c r="A10" s="11">
        <v>2</v>
      </c>
      <c r="B10" s="8" t="s">
        <v>1</v>
      </c>
      <c r="C10" s="2"/>
      <c r="D10" s="2"/>
      <c r="E10" s="12" t="s">
        <v>11</v>
      </c>
      <c r="F10" s="4"/>
      <c r="G10" s="13"/>
      <c r="V10" s="11"/>
      <c r="W10" s="11"/>
      <c r="X10" s="58"/>
      <c r="Y10" s="58"/>
      <c r="Z10" s="58"/>
      <c r="AA10" s="58"/>
      <c r="AB10" s="58"/>
      <c r="AD10">
        <v>2012</v>
      </c>
      <c r="AE10" s="110" t="s">
        <v>147</v>
      </c>
      <c r="AJ10" s="113"/>
      <c r="AK10" s="114"/>
      <c r="AL10" s="114"/>
      <c r="AM10" s="114"/>
      <c r="AN10" s="114"/>
    </row>
    <row r="11" spans="1:40" x14ac:dyDescent="0.2">
      <c r="A11" s="11"/>
      <c r="B11" s="14" t="s">
        <v>2</v>
      </c>
      <c r="C11" s="2"/>
      <c r="D11" s="2"/>
      <c r="E11" s="12"/>
      <c r="F11" s="4"/>
      <c r="G11" s="7"/>
      <c r="V11" s="11"/>
      <c r="W11" s="11"/>
      <c r="X11" s="58"/>
      <c r="Y11" s="58"/>
      <c r="Z11" s="58"/>
      <c r="AA11" s="58"/>
      <c r="AB11" s="58"/>
      <c r="AD11">
        <v>2016</v>
      </c>
      <c r="AE11" s="110" t="s">
        <v>148</v>
      </c>
      <c r="AJ11" s="113"/>
      <c r="AK11" s="114"/>
      <c r="AL11" s="114"/>
      <c r="AM11" s="114"/>
      <c r="AN11" s="114"/>
    </row>
    <row r="12" spans="1:40" ht="13.5" thickBot="1" x14ac:dyDescent="0.25">
      <c r="A12" s="11"/>
      <c r="B12" s="8"/>
      <c r="C12" s="2"/>
      <c r="D12" s="2"/>
      <c r="E12" s="12"/>
      <c r="F12" s="4"/>
      <c r="G12" s="7"/>
      <c r="V12" s="11"/>
      <c r="W12" s="11"/>
      <c r="X12" s="58"/>
      <c r="Y12" s="58"/>
      <c r="Z12" s="58"/>
      <c r="AA12" s="58"/>
      <c r="AB12" s="58"/>
      <c r="AD12">
        <v>2018</v>
      </c>
      <c r="AE12" s="110" t="s">
        <v>149</v>
      </c>
      <c r="AJ12" s="113"/>
      <c r="AK12" s="114"/>
      <c r="AL12" s="114"/>
      <c r="AM12" s="114"/>
      <c r="AN12" s="114"/>
    </row>
    <row r="13" spans="1:40" ht="13.5" thickBot="1" x14ac:dyDescent="0.25">
      <c r="A13" s="11">
        <v>3</v>
      </c>
      <c r="B13" s="8" t="s">
        <v>3</v>
      </c>
      <c r="C13" s="2"/>
      <c r="D13" s="2"/>
      <c r="E13" s="12"/>
      <c r="F13" s="4"/>
      <c r="G13" s="15">
        <f>G8+G10</f>
        <v>0</v>
      </c>
      <c r="V13" s="11"/>
      <c r="W13" s="11"/>
      <c r="X13" s="58"/>
      <c r="Y13" s="58"/>
      <c r="Z13" s="58"/>
      <c r="AA13" s="58"/>
      <c r="AB13" s="58"/>
      <c r="AD13">
        <v>2019</v>
      </c>
      <c r="AE13" s="110" t="s">
        <v>150</v>
      </c>
      <c r="AJ13" s="113"/>
      <c r="AK13" s="114"/>
      <c r="AL13" s="114"/>
      <c r="AM13" s="114"/>
      <c r="AN13" s="114"/>
    </row>
    <row r="14" spans="1:40" x14ac:dyDescent="0.2">
      <c r="A14" s="11"/>
      <c r="B14" s="6"/>
      <c r="C14" s="2"/>
      <c r="D14" s="2"/>
      <c r="E14" s="12"/>
      <c r="F14" s="4"/>
      <c r="G14" s="7"/>
      <c r="V14" s="11"/>
      <c r="W14" s="11"/>
      <c r="X14" s="58"/>
      <c r="Y14" s="58"/>
      <c r="Z14" s="58"/>
      <c r="AA14" s="58"/>
      <c r="AB14" s="58"/>
      <c r="AD14">
        <v>2020</v>
      </c>
      <c r="AE14" s="110" t="s">
        <v>151</v>
      </c>
      <c r="AJ14" s="113"/>
      <c r="AK14" s="114"/>
      <c r="AL14" s="114"/>
      <c r="AM14" s="114"/>
      <c r="AN14" s="114"/>
    </row>
    <row r="15" spans="1:40" x14ac:dyDescent="0.2">
      <c r="A15" s="11"/>
      <c r="B15" s="16" t="s">
        <v>4</v>
      </c>
      <c r="C15" s="2"/>
      <c r="D15" s="2"/>
      <c r="E15" s="12"/>
      <c r="F15" s="4"/>
      <c r="G15" s="7"/>
      <c r="V15" s="11"/>
      <c r="W15" s="11"/>
      <c r="X15" s="58"/>
      <c r="Y15" s="58"/>
      <c r="Z15" s="58"/>
      <c r="AA15" s="58"/>
      <c r="AB15" s="58"/>
      <c r="AD15">
        <v>2023</v>
      </c>
      <c r="AE15" s="110" t="s">
        <v>187</v>
      </c>
      <c r="AJ15" s="113"/>
      <c r="AK15" s="114"/>
      <c r="AL15" s="114"/>
      <c r="AM15" s="114"/>
      <c r="AN15" s="114"/>
    </row>
    <row r="16" spans="1:40" ht="13.5" thickBot="1" x14ac:dyDescent="0.25">
      <c r="A16" s="11"/>
      <c r="B16" s="8"/>
      <c r="C16" s="2"/>
      <c r="D16" s="2"/>
      <c r="E16" s="12"/>
      <c r="F16" s="4"/>
      <c r="G16" s="7"/>
      <c r="V16" s="11"/>
      <c r="W16" s="11"/>
      <c r="X16" s="58"/>
      <c r="Y16" s="58"/>
      <c r="Z16" s="58"/>
      <c r="AA16" s="58"/>
      <c r="AB16" s="58"/>
      <c r="AD16">
        <v>2024</v>
      </c>
      <c r="AE16" s="110" t="s">
        <v>188</v>
      </c>
      <c r="AJ16" s="113"/>
      <c r="AK16" s="114"/>
      <c r="AL16" s="114"/>
      <c r="AM16" s="114"/>
      <c r="AN16" s="114"/>
    </row>
    <row r="17" spans="1:40" ht="15.75" customHeight="1" thickBot="1" x14ac:dyDescent="0.25">
      <c r="A17" s="11">
        <v>4</v>
      </c>
      <c r="B17" s="17" t="s">
        <v>205</v>
      </c>
      <c r="C17" s="17"/>
      <c r="D17" s="2"/>
      <c r="E17" s="12" t="s">
        <v>12</v>
      </c>
      <c r="F17" s="4"/>
      <c r="G17" s="19">
        <f>-'Rev Exp Accruals (Creditors)'!F28</f>
        <v>0</v>
      </c>
      <c r="V17" s="11"/>
      <c r="W17" s="11"/>
      <c r="X17" s="58"/>
      <c r="Y17" s="58"/>
      <c r="Z17" s="58"/>
      <c r="AA17" s="58"/>
      <c r="AB17" s="58"/>
      <c r="AD17">
        <v>2025</v>
      </c>
      <c r="AE17" s="110" t="s">
        <v>152</v>
      </c>
      <c r="AJ17" s="113"/>
      <c r="AK17" s="114"/>
      <c r="AL17" s="114"/>
      <c r="AM17" s="114"/>
      <c r="AN17" s="114"/>
    </row>
    <row r="18" spans="1:40" ht="13.5" thickBot="1" x14ac:dyDescent="0.25">
      <c r="A18" s="11"/>
      <c r="B18" s="20"/>
      <c r="C18" s="20"/>
      <c r="D18" s="2"/>
      <c r="E18" s="12"/>
      <c r="F18" s="4"/>
      <c r="G18" s="18"/>
      <c r="V18" s="11"/>
      <c r="W18" s="11"/>
      <c r="X18" s="58"/>
      <c r="Y18" s="58"/>
      <c r="Z18" s="58"/>
      <c r="AA18" s="58"/>
      <c r="AB18" s="58"/>
      <c r="AD18">
        <v>2026</v>
      </c>
      <c r="AE18" s="110" t="s">
        <v>153</v>
      </c>
      <c r="AJ18" s="113"/>
      <c r="AK18" s="114"/>
      <c r="AL18" s="114"/>
      <c r="AM18" s="114"/>
      <c r="AN18" s="114"/>
    </row>
    <row r="19" spans="1:40" ht="13.5" thickBot="1" x14ac:dyDescent="0.25">
      <c r="A19" s="11">
        <v>5</v>
      </c>
      <c r="B19" s="17" t="s">
        <v>5</v>
      </c>
      <c r="C19" s="17"/>
      <c r="D19" s="2"/>
      <c r="E19" s="12" t="s">
        <v>13</v>
      </c>
      <c r="F19" s="4"/>
      <c r="G19" s="19">
        <f>'Income Accruals (Debtors)'!F26</f>
        <v>0</v>
      </c>
      <c r="V19" s="11"/>
      <c r="W19" s="11"/>
      <c r="X19" s="58"/>
      <c r="Y19" s="58"/>
      <c r="Z19" s="58"/>
      <c r="AA19" s="58"/>
      <c r="AB19" s="58"/>
      <c r="AD19">
        <v>2029</v>
      </c>
      <c r="AE19" s="110" t="s">
        <v>154</v>
      </c>
      <c r="AJ19" s="113"/>
      <c r="AK19" s="114"/>
      <c r="AL19" s="114"/>
      <c r="AM19" s="114"/>
      <c r="AN19" s="114"/>
    </row>
    <row r="20" spans="1:40" ht="13.5" thickBot="1" x14ac:dyDescent="0.25">
      <c r="A20" s="11"/>
      <c r="B20" s="20"/>
      <c r="C20" s="20"/>
      <c r="D20" s="2"/>
      <c r="E20" s="12"/>
      <c r="F20" s="4"/>
      <c r="G20" s="18"/>
      <c r="V20" s="11"/>
      <c r="W20" s="11"/>
      <c r="X20" s="58"/>
      <c r="Y20" s="58"/>
      <c r="Z20" s="58"/>
      <c r="AA20" s="58"/>
      <c r="AB20" s="58"/>
      <c r="AD20">
        <v>2032</v>
      </c>
      <c r="AE20" s="110" t="s">
        <v>155</v>
      </c>
      <c r="AJ20" s="113"/>
      <c r="AK20" s="114"/>
      <c r="AL20" s="114"/>
      <c r="AM20" s="114"/>
      <c r="AN20" s="114"/>
    </row>
    <row r="21" spans="1:40" ht="13.5" thickBot="1" x14ac:dyDescent="0.25">
      <c r="A21" s="11">
        <v>6</v>
      </c>
      <c r="B21" s="17" t="s">
        <v>6</v>
      </c>
      <c r="C21" s="17"/>
      <c r="D21" s="2"/>
      <c r="E21" s="12" t="s">
        <v>13</v>
      </c>
      <c r="F21" s="4"/>
      <c r="G21" s="19">
        <f>Prepayments!F26</f>
        <v>0</v>
      </c>
      <c r="V21" s="11"/>
      <c r="W21" s="11"/>
      <c r="X21" s="58"/>
      <c r="Y21" s="58"/>
      <c r="Z21" s="58"/>
      <c r="AA21" s="58"/>
      <c r="AB21" s="58"/>
      <c r="AD21">
        <v>2033</v>
      </c>
      <c r="AE21" s="110" t="s">
        <v>156</v>
      </c>
      <c r="AJ21" s="113"/>
      <c r="AK21" s="114"/>
      <c r="AL21" s="114"/>
      <c r="AM21" s="114"/>
      <c r="AN21" s="114"/>
    </row>
    <row r="22" spans="1:40" ht="13.5" thickBot="1" x14ac:dyDescent="0.25">
      <c r="A22" s="11"/>
      <c r="B22" s="20"/>
      <c r="C22" s="20"/>
      <c r="D22" s="2"/>
      <c r="E22" s="12"/>
      <c r="F22" s="4"/>
      <c r="G22" s="18"/>
      <c r="V22" s="11"/>
      <c r="W22" s="11"/>
      <c r="X22" s="58"/>
      <c r="Y22" s="58"/>
      <c r="Z22" s="58"/>
      <c r="AA22" s="58"/>
      <c r="AB22" s="58"/>
      <c r="AD22">
        <v>2034</v>
      </c>
      <c r="AE22" s="110" t="s">
        <v>157</v>
      </c>
      <c r="AJ22" s="113"/>
      <c r="AK22" s="114"/>
      <c r="AL22" s="114"/>
      <c r="AM22" s="114"/>
      <c r="AN22" s="114"/>
    </row>
    <row r="23" spans="1:40" ht="13.5" thickBot="1" x14ac:dyDescent="0.25">
      <c r="A23" s="11">
        <v>7</v>
      </c>
      <c r="B23" s="17" t="s">
        <v>7</v>
      </c>
      <c r="C23" s="17"/>
      <c r="D23" s="2"/>
      <c r="E23" s="12" t="s">
        <v>12</v>
      </c>
      <c r="F23" s="4"/>
      <c r="G23" s="19">
        <f>-'Income in Advance'!F26</f>
        <v>0</v>
      </c>
      <c r="V23" s="11"/>
      <c r="W23" s="11"/>
      <c r="X23" s="58"/>
      <c r="Y23" s="58"/>
      <c r="Z23" s="58"/>
      <c r="AA23" s="58"/>
      <c r="AB23" s="58"/>
      <c r="AD23">
        <v>2036</v>
      </c>
      <c r="AE23" s="110" t="s">
        <v>189</v>
      </c>
      <c r="AJ23" s="113"/>
      <c r="AK23" s="114"/>
      <c r="AL23" s="114"/>
      <c r="AM23" s="114"/>
      <c r="AN23" s="114"/>
    </row>
    <row r="24" spans="1:40" ht="13.5" thickBot="1" x14ac:dyDescent="0.25">
      <c r="A24" s="11"/>
      <c r="B24" s="6"/>
      <c r="C24" s="21"/>
      <c r="D24" s="2"/>
      <c r="E24" s="12"/>
      <c r="F24" s="4"/>
      <c r="G24" s="18"/>
      <c r="V24" s="11"/>
      <c r="W24" s="11"/>
      <c r="X24" s="58"/>
      <c r="Y24" s="58"/>
      <c r="Z24" s="58"/>
      <c r="AA24" s="58"/>
      <c r="AB24" s="58"/>
      <c r="AD24">
        <v>2037</v>
      </c>
      <c r="AE24" s="110" t="s">
        <v>190</v>
      </c>
      <c r="AJ24" s="113"/>
      <c r="AK24" s="114"/>
      <c r="AL24" s="114"/>
      <c r="AM24" s="114"/>
      <c r="AN24" s="114"/>
    </row>
    <row r="25" spans="1:40" ht="13.5" thickBot="1" x14ac:dyDescent="0.25">
      <c r="A25" s="11">
        <v>10</v>
      </c>
      <c r="B25" s="8" t="s">
        <v>8</v>
      </c>
      <c r="C25" s="2"/>
      <c r="D25" s="2"/>
      <c r="E25" s="12" t="s">
        <v>10</v>
      </c>
      <c r="F25" s="4"/>
      <c r="G25" s="13">
        <v>0</v>
      </c>
      <c r="V25" s="11"/>
      <c r="W25" s="11"/>
      <c r="X25" s="58"/>
      <c r="Y25" s="58"/>
      <c r="Z25" s="58"/>
      <c r="AA25" s="58"/>
      <c r="AB25" s="58"/>
      <c r="AD25">
        <v>2038</v>
      </c>
      <c r="AE25" s="58" t="s">
        <v>207</v>
      </c>
      <c r="AJ25" s="113"/>
      <c r="AK25" s="114"/>
      <c r="AL25" s="114"/>
      <c r="AM25" s="114"/>
      <c r="AN25" s="114"/>
    </row>
    <row r="26" spans="1:40" ht="13.5" thickBot="1" x14ac:dyDescent="0.25">
      <c r="A26" s="11"/>
      <c r="B26" s="6"/>
      <c r="C26" s="2"/>
      <c r="D26" s="2"/>
      <c r="E26" s="7"/>
      <c r="F26" s="4"/>
      <c r="G26" s="7"/>
      <c r="V26" s="11"/>
      <c r="W26" s="11"/>
      <c r="X26" s="58"/>
      <c r="Y26" s="58"/>
      <c r="Z26" s="58"/>
      <c r="AA26" s="58"/>
      <c r="AB26" s="58"/>
      <c r="AD26">
        <v>2039</v>
      </c>
      <c r="AE26" s="58" t="s">
        <v>208</v>
      </c>
      <c r="AJ26" s="113"/>
      <c r="AK26" s="114"/>
      <c r="AL26" s="114"/>
      <c r="AM26" s="114"/>
      <c r="AN26" s="114"/>
    </row>
    <row r="27" spans="1:40" ht="13.5" thickBot="1" x14ac:dyDescent="0.25">
      <c r="A27" s="11">
        <v>11</v>
      </c>
      <c r="B27" s="22" t="s">
        <v>9</v>
      </c>
      <c r="C27" s="2"/>
      <c r="D27" s="2"/>
      <c r="E27" s="7"/>
      <c r="F27" s="4"/>
      <c r="G27" s="23">
        <f>SUM(G13:G25)</f>
        <v>0</v>
      </c>
      <c r="V27" s="11"/>
      <c r="W27" s="11"/>
      <c r="X27" s="58"/>
      <c r="Y27" s="58"/>
      <c r="Z27" s="58"/>
      <c r="AA27" s="58"/>
      <c r="AB27" s="58"/>
      <c r="AD27">
        <v>2054</v>
      </c>
      <c r="AE27" s="110" t="s">
        <v>158</v>
      </c>
      <c r="AJ27" s="113"/>
      <c r="AK27" s="114"/>
      <c r="AL27" s="114"/>
      <c r="AM27" s="114"/>
      <c r="AN27" s="114"/>
    </row>
    <row r="28" spans="1:40" ht="13.5" thickBot="1" x14ac:dyDescent="0.25">
      <c r="B28" s="24"/>
      <c r="C28" s="25"/>
      <c r="D28" s="25"/>
      <c r="E28" s="3"/>
      <c r="F28" s="25"/>
      <c r="G28" s="25"/>
      <c r="V28" s="11"/>
      <c r="W28" s="11"/>
      <c r="X28" s="58"/>
      <c r="Y28" s="58"/>
      <c r="Z28" s="58"/>
      <c r="AA28" s="58"/>
      <c r="AB28" s="58"/>
      <c r="AD28">
        <v>2055</v>
      </c>
      <c r="AE28" s="110" t="s">
        <v>191</v>
      </c>
      <c r="AJ28" s="113"/>
      <c r="AK28" s="114"/>
      <c r="AL28" s="114"/>
      <c r="AM28" s="114"/>
      <c r="AN28" s="114"/>
    </row>
    <row r="29" spans="1:40" ht="13.5" thickTop="1" x14ac:dyDescent="0.2">
      <c r="B29" s="6"/>
      <c r="C29" s="7"/>
      <c r="D29" s="7"/>
      <c r="E29" s="3"/>
      <c r="F29" s="7"/>
      <c r="G29" s="7"/>
      <c r="V29" s="11"/>
      <c r="W29" s="11"/>
      <c r="X29" s="58"/>
      <c r="Y29" s="58"/>
      <c r="Z29" s="58"/>
      <c r="AA29" s="58"/>
      <c r="AB29" s="58"/>
      <c r="AD29">
        <v>2059</v>
      </c>
      <c r="AE29" s="110" t="s">
        <v>159</v>
      </c>
      <c r="AJ29" s="113"/>
      <c r="AK29" s="114"/>
      <c r="AL29" s="114"/>
      <c r="AM29" s="114"/>
      <c r="AN29" s="114"/>
    </row>
    <row r="30" spans="1:40" x14ac:dyDescent="0.2">
      <c r="A30" s="11"/>
      <c r="B30" s="26" t="s">
        <v>206</v>
      </c>
      <c r="C30" s="7"/>
      <c r="D30" s="7"/>
      <c r="E30" s="3"/>
      <c r="F30" s="7"/>
      <c r="G30" s="7"/>
      <c r="V30" s="11"/>
      <c r="W30" s="11"/>
      <c r="X30" s="58"/>
      <c r="Y30" s="58"/>
      <c r="Z30" s="58"/>
      <c r="AA30" s="58"/>
      <c r="AB30" s="58"/>
      <c r="AD30">
        <v>2060</v>
      </c>
      <c r="AE30" s="110" t="s">
        <v>160</v>
      </c>
      <c r="AJ30" s="113"/>
      <c r="AK30" s="114"/>
      <c r="AL30" s="114"/>
      <c r="AM30" s="114"/>
      <c r="AN30" s="114"/>
    </row>
    <row r="31" spans="1:40" x14ac:dyDescent="0.2">
      <c r="A31" s="29"/>
      <c r="B31" s="26"/>
      <c r="C31" s="27"/>
      <c r="D31" s="27"/>
      <c r="E31" s="37"/>
      <c r="F31" s="28"/>
      <c r="G31" s="30" t="s">
        <v>15</v>
      </c>
      <c r="V31" s="11"/>
      <c r="W31" s="11"/>
      <c r="X31" s="58"/>
      <c r="Y31" s="58"/>
      <c r="Z31" s="58"/>
      <c r="AA31" s="58"/>
      <c r="AB31" s="58"/>
      <c r="AD31">
        <v>2061</v>
      </c>
      <c r="AE31" s="110" t="s">
        <v>161</v>
      </c>
      <c r="AJ31" s="113"/>
      <c r="AK31" s="114"/>
      <c r="AL31" s="114"/>
      <c r="AM31" s="114"/>
      <c r="AN31" s="114"/>
    </row>
    <row r="32" spans="1:40" ht="13.5" thickBot="1" x14ac:dyDescent="0.25">
      <c r="A32" s="30"/>
      <c r="B32" s="31"/>
      <c r="C32" s="2"/>
      <c r="D32" s="2"/>
      <c r="E32" s="28"/>
      <c r="F32" s="29"/>
      <c r="G32" s="29"/>
      <c r="V32" s="11"/>
      <c r="W32" s="11"/>
      <c r="X32" s="58"/>
      <c r="Y32" s="58"/>
      <c r="Z32" s="58"/>
      <c r="AA32" s="58"/>
      <c r="AB32" s="58"/>
      <c r="AD32">
        <v>2062</v>
      </c>
      <c r="AE32" s="110" t="s">
        <v>192</v>
      </c>
      <c r="AJ32" s="113"/>
      <c r="AK32" s="114"/>
      <c r="AL32" s="114"/>
      <c r="AM32" s="114"/>
      <c r="AN32" s="114"/>
    </row>
    <row r="33" spans="1:40" ht="13.5" thickBot="1" x14ac:dyDescent="0.25">
      <c r="A33" s="11">
        <v>12</v>
      </c>
      <c r="B33" s="8" t="s">
        <v>224</v>
      </c>
      <c r="C33" s="121"/>
      <c r="D33" s="32"/>
      <c r="E33" s="122"/>
      <c r="F33" s="4"/>
      <c r="G33" s="126"/>
      <c r="V33" s="11"/>
      <c r="W33" s="11"/>
      <c r="X33" s="58"/>
      <c r="Y33" s="58"/>
      <c r="Z33" s="58"/>
      <c r="AA33" s="58"/>
      <c r="AB33" s="58"/>
      <c r="AD33">
        <v>2063</v>
      </c>
      <c r="AE33" s="110" t="s">
        <v>193</v>
      </c>
      <c r="AJ33" s="113"/>
      <c r="AK33" s="114"/>
      <c r="AL33" s="114"/>
      <c r="AM33" s="114"/>
      <c r="AN33" s="114"/>
    </row>
    <row r="34" spans="1:40" ht="13.5" thickBot="1" x14ac:dyDescent="0.25">
      <c r="A34" s="11"/>
      <c r="B34" s="8"/>
      <c r="C34" s="33"/>
      <c r="D34" s="32"/>
      <c r="E34" s="34"/>
      <c r="F34" s="4"/>
      <c r="G34" s="34"/>
      <c r="V34" s="11"/>
      <c r="W34" s="11"/>
      <c r="X34" s="58"/>
      <c r="Y34" s="58"/>
      <c r="Z34" s="58"/>
      <c r="AA34" s="58"/>
      <c r="AB34" s="58"/>
      <c r="AD34">
        <v>2064</v>
      </c>
      <c r="AE34" s="110" t="s">
        <v>162</v>
      </c>
      <c r="AJ34" s="113"/>
      <c r="AK34" s="114"/>
      <c r="AL34" s="114"/>
      <c r="AM34" s="114"/>
      <c r="AN34" s="114"/>
    </row>
    <row r="35" spans="1:40" ht="13.5" thickBot="1" x14ac:dyDescent="0.25">
      <c r="A35" s="11">
        <v>13</v>
      </c>
      <c r="B35" s="8" t="s">
        <v>225</v>
      </c>
      <c r="C35" s="121"/>
      <c r="D35" s="32"/>
      <c r="E35" s="122"/>
      <c r="F35" s="4"/>
      <c r="G35" s="126"/>
      <c r="V35" s="11"/>
      <c r="W35" s="11"/>
      <c r="X35" s="58"/>
      <c r="Y35" s="58"/>
      <c r="Z35" s="58"/>
      <c r="AA35" s="58"/>
      <c r="AB35" s="58"/>
      <c r="AD35">
        <v>2065</v>
      </c>
      <c r="AE35" s="110" t="s">
        <v>194</v>
      </c>
      <c r="AJ35" s="113"/>
      <c r="AK35" s="114"/>
      <c r="AL35" s="114"/>
      <c r="AM35" s="114"/>
      <c r="AN35" s="114"/>
    </row>
    <row r="36" spans="1:40" ht="13.5" thickBot="1" x14ac:dyDescent="0.25">
      <c r="A36" s="11"/>
      <c r="B36" s="8"/>
      <c r="C36" s="33"/>
      <c r="D36" s="32"/>
      <c r="E36" s="34"/>
      <c r="F36" s="4"/>
      <c r="G36" s="34"/>
      <c r="V36" s="11"/>
      <c r="W36" s="11"/>
      <c r="X36" s="58"/>
      <c r="Y36" s="58"/>
      <c r="Z36" s="58"/>
      <c r="AA36" s="58"/>
      <c r="AB36" s="58"/>
      <c r="AD36">
        <v>2068</v>
      </c>
      <c r="AE36" s="110" t="s">
        <v>163</v>
      </c>
      <c r="AJ36" s="113"/>
      <c r="AK36" s="114"/>
      <c r="AL36" s="114"/>
      <c r="AM36" s="114"/>
      <c r="AN36" s="114"/>
    </row>
    <row r="37" spans="1:40" ht="13.5" thickBot="1" x14ac:dyDescent="0.25">
      <c r="A37" s="11">
        <v>14</v>
      </c>
      <c r="B37" s="8" t="s">
        <v>226</v>
      </c>
      <c r="C37" s="123"/>
      <c r="D37" s="36"/>
      <c r="E37" s="123"/>
      <c r="F37" s="4"/>
      <c r="G37" s="35">
        <f>G35-G33</f>
        <v>0</v>
      </c>
      <c r="V37" s="11"/>
      <c r="W37" s="11"/>
      <c r="X37" s="58"/>
      <c r="Y37" s="58"/>
      <c r="Z37" s="58"/>
      <c r="AA37" s="58"/>
      <c r="AB37" s="58"/>
      <c r="AD37">
        <v>2069</v>
      </c>
      <c r="AE37" s="110" t="s">
        <v>164</v>
      </c>
      <c r="AJ37" s="113"/>
      <c r="AK37" s="114"/>
      <c r="AL37" s="114"/>
      <c r="AM37" s="114"/>
      <c r="AN37" s="114"/>
    </row>
    <row r="38" spans="1:40" ht="13.5" thickBot="1" x14ac:dyDescent="0.25">
      <c r="A38" s="11"/>
      <c r="B38" s="14"/>
      <c r="C38" s="37"/>
      <c r="D38" s="32"/>
      <c r="E38" s="4"/>
      <c r="F38" s="4"/>
      <c r="G38" s="4"/>
      <c r="V38" s="11"/>
      <c r="W38" s="11"/>
      <c r="X38" s="58"/>
      <c r="Y38" s="58"/>
      <c r="Z38" s="58"/>
      <c r="AA38" s="58"/>
      <c r="AB38" s="58"/>
      <c r="AD38">
        <v>2074</v>
      </c>
      <c r="AE38" s="110" t="s">
        <v>165</v>
      </c>
      <c r="AJ38" s="113"/>
      <c r="AK38" s="114"/>
      <c r="AL38" s="114"/>
      <c r="AM38" s="114"/>
      <c r="AN38" s="114"/>
    </row>
    <row r="39" spans="1:40" ht="13.5" thickBot="1" x14ac:dyDescent="0.25">
      <c r="A39" s="11">
        <v>15</v>
      </c>
      <c r="B39" s="8" t="s">
        <v>227</v>
      </c>
      <c r="C39" s="33"/>
      <c r="D39" s="18"/>
      <c r="E39" s="124"/>
      <c r="F39" s="4"/>
      <c r="G39" s="127"/>
      <c r="V39" s="11"/>
      <c r="W39" s="11"/>
      <c r="X39" s="58"/>
      <c r="Y39" s="58"/>
      <c r="Z39" s="58"/>
      <c r="AA39" s="58"/>
      <c r="AB39" s="58"/>
      <c r="AD39">
        <v>2076</v>
      </c>
      <c r="AE39" s="110" t="s">
        <v>166</v>
      </c>
      <c r="AJ39" s="113"/>
      <c r="AK39" s="114"/>
      <c r="AL39" s="114"/>
      <c r="AM39" s="114"/>
      <c r="AN39" s="114"/>
    </row>
    <row r="40" spans="1:40" ht="13.5" thickBot="1" x14ac:dyDescent="0.25">
      <c r="A40" s="11"/>
      <c r="B40" s="6"/>
      <c r="C40" s="7"/>
      <c r="D40" s="7"/>
      <c r="E40" s="39"/>
      <c r="F40" s="4"/>
      <c r="G40" s="39"/>
      <c r="V40" s="11"/>
      <c r="W40" s="11"/>
      <c r="X40" s="58"/>
      <c r="Y40" s="58"/>
      <c r="Z40" s="58"/>
      <c r="AA40" s="58"/>
      <c r="AB40" s="58"/>
      <c r="AD40">
        <v>2078</v>
      </c>
      <c r="AE40" s="110" t="s">
        <v>195</v>
      </c>
      <c r="AJ40" s="113"/>
      <c r="AK40" s="114"/>
      <c r="AL40" s="114"/>
      <c r="AM40" s="114"/>
      <c r="AN40" s="114"/>
    </row>
    <row r="41" spans="1:40" ht="13.5" thickBot="1" x14ac:dyDescent="0.25">
      <c r="A41" s="11">
        <v>16</v>
      </c>
      <c r="B41" s="8" t="s">
        <v>14</v>
      </c>
      <c r="C41" s="123"/>
      <c r="D41" s="7"/>
      <c r="E41" s="125"/>
      <c r="F41" s="4"/>
      <c r="G41" s="38">
        <f>G37+G39</f>
        <v>0</v>
      </c>
      <c r="V41" s="11"/>
      <c r="W41" s="11"/>
      <c r="X41" s="58"/>
      <c r="Y41" s="58"/>
      <c r="Z41" s="58"/>
      <c r="AA41" s="58"/>
      <c r="AB41" s="58"/>
      <c r="AD41">
        <v>2080</v>
      </c>
      <c r="AE41" s="110" t="s">
        <v>167</v>
      </c>
      <c r="AJ41" s="113"/>
      <c r="AK41" s="114"/>
      <c r="AL41" s="114"/>
      <c r="AM41" s="114"/>
      <c r="AN41" s="114"/>
    </row>
    <row r="42" spans="1:40" ht="13.5" thickBot="1" x14ac:dyDescent="0.25">
      <c r="B42" s="24"/>
      <c r="C42" s="25"/>
      <c r="D42" s="25"/>
      <c r="E42" s="3"/>
      <c r="F42" s="25"/>
      <c r="G42" s="25"/>
      <c r="V42" s="11"/>
      <c r="W42" s="11"/>
      <c r="X42" s="58"/>
      <c r="Y42" s="58"/>
      <c r="Z42" s="58"/>
      <c r="AA42" s="58"/>
      <c r="AB42" s="58"/>
      <c r="AD42">
        <v>2081</v>
      </c>
      <c r="AE42" s="110" t="s">
        <v>168</v>
      </c>
      <c r="AJ42" s="113"/>
      <c r="AK42" s="114"/>
      <c r="AL42" s="114"/>
      <c r="AM42" s="114"/>
      <c r="AN42" s="114"/>
    </row>
    <row r="43" spans="1:40" ht="13.5" thickTop="1" x14ac:dyDescent="0.2">
      <c r="B43" s="6"/>
      <c r="C43" s="7"/>
      <c r="D43" s="7"/>
      <c r="E43" s="3"/>
      <c r="F43" s="7"/>
      <c r="G43" s="7"/>
      <c r="V43" s="11"/>
      <c r="W43" s="11"/>
      <c r="X43" s="58"/>
      <c r="Y43" s="58"/>
      <c r="Z43" s="58"/>
      <c r="AA43" s="58"/>
      <c r="AB43" s="58"/>
      <c r="AD43">
        <v>2082</v>
      </c>
      <c r="AE43" s="110" t="s">
        <v>169</v>
      </c>
      <c r="AJ43" s="113"/>
      <c r="AK43" s="114"/>
      <c r="AL43" s="114"/>
      <c r="AM43" s="114"/>
      <c r="AN43" s="114"/>
    </row>
    <row r="44" spans="1:40" x14ac:dyDescent="0.2">
      <c r="A44" s="11"/>
      <c r="B44" s="26" t="s">
        <v>17</v>
      </c>
      <c r="C44" s="7"/>
      <c r="D44" s="7"/>
      <c r="E44" s="3"/>
      <c r="F44" s="7"/>
      <c r="G44" s="7"/>
      <c r="V44" s="11"/>
      <c r="W44" s="11"/>
      <c r="X44" s="58"/>
      <c r="Y44" s="58"/>
      <c r="Z44" s="58"/>
      <c r="AA44" s="58"/>
      <c r="AB44" s="58"/>
      <c r="AD44">
        <v>3300</v>
      </c>
      <c r="AE44" s="110" t="s">
        <v>170</v>
      </c>
      <c r="AJ44" s="113"/>
      <c r="AK44" s="114"/>
      <c r="AL44" s="114"/>
      <c r="AM44" s="114"/>
      <c r="AN44" s="114"/>
    </row>
    <row r="45" spans="1:40" ht="13.5" thickBot="1" x14ac:dyDescent="0.25">
      <c r="A45" s="11"/>
      <c r="B45" s="6"/>
      <c r="C45" s="7"/>
      <c r="D45" s="7"/>
      <c r="E45" s="3"/>
      <c r="F45" s="4"/>
      <c r="G45" s="39"/>
      <c r="V45" s="11"/>
      <c r="W45" s="11"/>
      <c r="X45" s="58"/>
      <c r="Y45" s="58"/>
      <c r="Z45" s="58"/>
      <c r="AA45" s="58"/>
      <c r="AB45" s="58"/>
      <c r="AD45">
        <v>3302</v>
      </c>
      <c r="AE45" s="110" t="s">
        <v>171</v>
      </c>
      <c r="AJ45" s="113"/>
      <c r="AK45" s="114"/>
      <c r="AL45" s="114"/>
      <c r="AM45" s="114"/>
      <c r="AN45" s="114"/>
    </row>
    <row r="46" spans="1:40" ht="13.5" thickBot="1" x14ac:dyDescent="0.25">
      <c r="A46" s="11">
        <v>17</v>
      </c>
      <c r="B46" s="22" t="s">
        <v>18</v>
      </c>
      <c r="C46" s="7"/>
      <c r="D46" s="7"/>
      <c r="E46" s="3"/>
      <c r="F46" s="4"/>
      <c r="G46" s="23">
        <f>G27-G41</f>
        <v>0</v>
      </c>
      <c r="V46" s="11"/>
      <c r="W46" s="11"/>
      <c r="X46" s="58"/>
      <c r="Y46" s="58"/>
      <c r="Z46" s="58"/>
      <c r="AA46" s="58"/>
      <c r="AB46" s="58"/>
      <c r="AD46">
        <v>3306</v>
      </c>
      <c r="AE46" s="110" t="s">
        <v>172</v>
      </c>
      <c r="AJ46" s="113"/>
      <c r="AK46" s="114"/>
      <c r="AL46" s="114"/>
      <c r="AM46" s="114"/>
      <c r="AN46" s="114"/>
    </row>
    <row r="47" spans="1:40" x14ac:dyDescent="0.2">
      <c r="B47" s="6"/>
      <c r="C47" s="7"/>
      <c r="D47" s="7"/>
      <c r="E47" s="3"/>
      <c r="F47" s="4"/>
      <c r="G47" s="4"/>
      <c r="V47" s="11"/>
      <c r="W47" s="11"/>
      <c r="X47" s="58"/>
      <c r="Y47" s="58"/>
      <c r="Z47" s="58"/>
      <c r="AA47" s="58"/>
      <c r="AB47" s="58"/>
      <c r="AD47">
        <v>3307</v>
      </c>
      <c r="AE47" s="110" t="s">
        <v>173</v>
      </c>
      <c r="AJ47" s="113"/>
      <c r="AK47" s="114"/>
      <c r="AL47" s="114"/>
      <c r="AM47" s="114"/>
      <c r="AN47" s="114"/>
    </row>
    <row r="48" spans="1:40" ht="32.25" customHeight="1" thickBot="1" x14ac:dyDescent="0.25">
      <c r="B48" s="8" t="s">
        <v>19</v>
      </c>
      <c r="C48" s="2"/>
      <c r="D48" s="2"/>
      <c r="E48" s="2" t="s">
        <v>20</v>
      </c>
      <c r="F48" s="3"/>
      <c r="G48" s="4"/>
      <c r="H48" s="4"/>
      <c r="V48" s="11"/>
      <c r="W48" s="11"/>
      <c r="X48" s="58"/>
      <c r="Y48" s="58"/>
      <c r="Z48" s="58"/>
      <c r="AA48" s="58"/>
      <c r="AB48" s="58"/>
      <c r="AD48">
        <v>3400</v>
      </c>
      <c r="AE48" s="110" t="s">
        <v>196</v>
      </c>
      <c r="AJ48" s="113"/>
      <c r="AK48" s="114"/>
      <c r="AL48" s="114"/>
      <c r="AM48" s="114"/>
      <c r="AN48" s="114"/>
    </row>
    <row r="49" spans="2:40" ht="20.25" customHeight="1" thickBot="1" x14ac:dyDescent="0.25">
      <c r="B49" s="40"/>
      <c r="C49" s="2"/>
      <c r="D49" s="2"/>
      <c r="E49" s="41"/>
      <c r="F49" s="3"/>
      <c r="G49" s="4"/>
      <c r="H49" s="4"/>
      <c r="V49" s="11"/>
      <c r="W49" s="11"/>
      <c r="X49" s="58"/>
      <c r="Y49" s="58"/>
      <c r="Z49" s="58"/>
      <c r="AA49" s="58"/>
      <c r="AB49" s="58"/>
      <c r="AD49">
        <v>3401</v>
      </c>
      <c r="AE49" s="110" t="s">
        <v>174</v>
      </c>
      <c r="AJ49" s="113"/>
      <c r="AK49" s="114"/>
      <c r="AL49" s="114"/>
      <c r="AM49" s="114"/>
      <c r="AN49" s="114"/>
    </row>
    <row r="50" spans="2:40" x14ac:dyDescent="0.2">
      <c r="B50" s="6"/>
      <c r="C50" s="2"/>
      <c r="D50" s="2"/>
      <c r="E50" s="2"/>
      <c r="F50" s="3"/>
      <c r="G50" s="4"/>
      <c r="H50" s="4"/>
      <c r="V50" s="11"/>
      <c r="W50" s="11"/>
      <c r="X50" s="58"/>
      <c r="Y50" s="58"/>
      <c r="Z50" s="58"/>
      <c r="AA50" s="58"/>
      <c r="AB50" s="58"/>
      <c r="AD50">
        <v>3409</v>
      </c>
      <c r="AE50" s="110" t="s">
        <v>175</v>
      </c>
      <c r="AJ50" s="113"/>
      <c r="AK50" s="114"/>
      <c r="AL50" s="114"/>
      <c r="AM50" s="114"/>
      <c r="AN50" s="114"/>
    </row>
    <row r="51" spans="2:40" ht="13.5" thickBot="1" x14ac:dyDescent="0.25">
      <c r="B51" s="8" t="s">
        <v>69</v>
      </c>
      <c r="C51" s="2"/>
      <c r="D51" s="2"/>
      <c r="E51" s="2"/>
      <c r="F51" s="3"/>
      <c r="G51" s="4"/>
      <c r="H51" s="4"/>
      <c r="V51" s="11"/>
      <c r="W51" s="11"/>
      <c r="X51" s="58"/>
      <c r="Y51" s="58"/>
      <c r="Z51" s="58"/>
      <c r="AA51" s="58"/>
      <c r="AB51" s="58"/>
      <c r="AD51">
        <v>3410</v>
      </c>
      <c r="AE51" s="110" t="s">
        <v>197</v>
      </c>
      <c r="AJ51" s="113"/>
      <c r="AK51" s="114"/>
      <c r="AL51" s="114"/>
      <c r="AM51" s="114"/>
      <c r="AN51" s="114"/>
    </row>
    <row r="52" spans="2:40" ht="22.5" customHeight="1" thickBot="1" x14ac:dyDescent="0.25">
      <c r="B52" s="40"/>
      <c r="C52" s="2"/>
      <c r="D52" s="2"/>
      <c r="E52" s="2"/>
      <c r="F52" s="3"/>
      <c r="G52" s="4"/>
      <c r="H52" s="4"/>
      <c r="V52" s="11"/>
      <c r="W52" s="11"/>
      <c r="X52" s="58"/>
      <c r="Y52" s="58"/>
      <c r="Z52" s="58"/>
      <c r="AA52" s="58"/>
      <c r="AB52" s="58"/>
      <c r="AD52">
        <v>4023</v>
      </c>
      <c r="AE52" s="110" t="s">
        <v>198</v>
      </c>
      <c r="AJ52" s="113"/>
      <c r="AK52" s="114"/>
      <c r="AL52" s="114"/>
      <c r="AM52" s="114"/>
      <c r="AN52" s="114"/>
    </row>
    <row r="53" spans="2:40" x14ac:dyDescent="0.2">
      <c r="B53" s="6"/>
      <c r="C53" s="2"/>
      <c r="D53" s="2"/>
      <c r="E53" s="2"/>
      <c r="F53" s="3"/>
      <c r="G53" s="4"/>
      <c r="H53" s="4"/>
      <c r="V53" s="11"/>
      <c r="W53" s="11"/>
      <c r="X53" s="58"/>
      <c r="Y53" s="58"/>
      <c r="Z53" s="58"/>
      <c r="AA53" s="58"/>
      <c r="AB53" s="58"/>
      <c r="AD53">
        <v>5200</v>
      </c>
      <c r="AE53" s="110" t="s">
        <v>199</v>
      </c>
      <c r="AJ53" s="113"/>
      <c r="AK53" s="114"/>
      <c r="AL53" s="114"/>
      <c r="AM53" s="114"/>
      <c r="AN53" s="114"/>
    </row>
    <row r="54" spans="2:40" x14ac:dyDescent="0.2">
      <c r="B54" s="6"/>
      <c r="C54" s="2"/>
      <c r="D54" s="2"/>
      <c r="E54" s="2"/>
      <c r="F54" s="3"/>
      <c r="G54" s="4"/>
      <c r="H54" s="4"/>
      <c r="V54" s="11"/>
      <c r="W54" s="11"/>
      <c r="X54" s="58"/>
      <c r="Y54" s="58"/>
      <c r="Z54" s="58"/>
      <c r="AA54" s="58"/>
      <c r="AB54" s="58"/>
      <c r="AD54">
        <v>5201</v>
      </c>
      <c r="AE54" s="110" t="s">
        <v>200</v>
      </c>
      <c r="AJ54" s="113"/>
      <c r="AK54" s="114"/>
      <c r="AL54" s="114"/>
      <c r="AM54" s="114"/>
      <c r="AN54" s="114"/>
    </row>
    <row r="55" spans="2:40" x14ac:dyDescent="0.2">
      <c r="V55" s="11"/>
      <c r="W55" s="11"/>
      <c r="X55" s="58"/>
      <c r="Y55" s="58"/>
      <c r="Z55" s="58"/>
      <c r="AA55" s="58"/>
      <c r="AB55" s="58"/>
      <c r="AD55">
        <v>5202</v>
      </c>
      <c r="AE55" s="110" t="s">
        <v>176</v>
      </c>
      <c r="AJ55" s="113"/>
      <c r="AK55" s="114"/>
      <c r="AL55" s="114"/>
      <c r="AM55" s="114"/>
      <c r="AN55" s="114"/>
    </row>
    <row r="56" spans="2:40" x14ac:dyDescent="0.2">
      <c r="V56" s="11"/>
      <c r="W56" s="11"/>
      <c r="X56" s="58"/>
      <c r="Y56" s="58"/>
      <c r="Z56" s="58"/>
      <c r="AA56" s="58"/>
      <c r="AB56" s="58"/>
      <c r="AD56">
        <v>5203</v>
      </c>
      <c r="AE56" s="110" t="s">
        <v>201</v>
      </c>
      <c r="AJ56" s="113"/>
      <c r="AK56" s="114"/>
      <c r="AL56" s="115"/>
      <c r="AM56" s="115"/>
      <c r="AN56" s="115"/>
    </row>
    <row r="57" spans="2:40" x14ac:dyDescent="0.2">
      <c r="V57" s="11"/>
      <c r="W57" s="11"/>
      <c r="X57" s="58"/>
      <c r="Y57" s="58"/>
      <c r="Z57" s="58"/>
      <c r="AA57" s="58"/>
      <c r="AB57" s="58"/>
      <c r="AD57">
        <v>5204</v>
      </c>
      <c r="AE57" s="110" t="s">
        <v>219</v>
      </c>
      <c r="AJ57" s="113"/>
      <c r="AK57" s="114"/>
      <c r="AL57" s="114"/>
      <c r="AM57" s="114"/>
      <c r="AN57" s="114"/>
    </row>
    <row r="58" spans="2:40" x14ac:dyDescent="0.2">
      <c r="V58" s="58"/>
      <c r="W58" s="58"/>
      <c r="X58" s="58"/>
      <c r="Y58" s="58"/>
      <c r="Z58" s="58"/>
      <c r="AA58" s="58"/>
      <c r="AB58" s="58"/>
      <c r="AD58">
        <v>5205</v>
      </c>
      <c r="AE58" s="110" t="s">
        <v>202</v>
      </c>
      <c r="AJ58" s="113"/>
      <c r="AK58" s="116"/>
      <c r="AL58" s="117"/>
      <c r="AM58" s="117"/>
      <c r="AN58" s="117"/>
    </row>
    <row r="59" spans="2:40" x14ac:dyDescent="0.2">
      <c r="V59" s="58"/>
      <c r="W59" s="58"/>
      <c r="X59" s="58"/>
      <c r="Y59" s="58"/>
      <c r="Z59" s="58"/>
      <c r="AA59" s="58"/>
      <c r="AB59" s="58"/>
      <c r="AD59">
        <v>5206</v>
      </c>
      <c r="AE59" s="110" t="s">
        <v>177</v>
      </c>
      <c r="AJ59" s="113"/>
      <c r="AK59" s="114"/>
      <c r="AL59" s="114"/>
      <c r="AM59" s="114"/>
      <c r="AN59" s="114"/>
    </row>
    <row r="60" spans="2:40" x14ac:dyDescent="0.2">
      <c r="V60" s="58"/>
      <c r="W60" s="58"/>
      <c r="X60" s="58"/>
      <c r="Y60" s="58"/>
      <c r="Z60" s="58"/>
      <c r="AA60" s="58"/>
      <c r="AB60" s="58"/>
      <c r="AD60">
        <v>5208</v>
      </c>
      <c r="AE60" s="110" t="s">
        <v>178</v>
      </c>
      <c r="AJ60" s="113"/>
      <c r="AK60" s="114"/>
      <c r="AL60" s="114"/>
      <c r="AM60" s="114"/>
      <c r="AN60" s="114"/>
    </row>
    <row r="61" spans="2:40" x14ac:dyDescent="0.2">
      <c r="V61" s="58"/>
      <c r="W61" s="58"/>
      <c r="X61" s="58"/>
      <c r="Y61" s="58"/>
      <c r="Z61" s="58"/>
      <c r="AA61" s="58"/>
      <c r="AB61" s="58"/>
      <c r="AD61">
        <v>5211</v>
      </c>
      <c r="AE61" s="110" t="s">
        <v>179</v>
      </c>
      <c r="AJ61" s="113"/>
      <c r="AK61" s="114"/>
      <c r="AL61" s="115"/>
      <c r="AM61" s="115"/>
      <c r="AN61" s="115"/>
    </row>
    <row r="62" spans="2:40" x14ac:dyDescent="0.2">
      <c r="V62" s="58"/>
      <c r="W62" s="58"/>
      <c r="X62" s="58"/>
      <c r="Y62" s="58"/>
      <c r="Z62" s="58"/>
      <c r="AA62" s="58"/>
      <c r="AB62" s="58"/>
      <c r="AD62">
        <v>5409</v>
      </c>
      <c r="AE62" s="110" t="s">
        <v>180</v>
      </c>
      <c r="AJ62" s="113"/>
      <c r="AK62" s="117"/>
      <c r="AL62" s="117"/>
      <c r="AM62" s="117"/>
      <c r="AN62" s="117"/>
    </row>
    <row r="63" spans="2:40" x14ac:dyDescent="0.2">
      <c r="V63" s="58"/>
      <c r="W63" s="58"/>
      <c r="X63" s="58"/>
      <c r="Y63" s="58"/>
      <c r="Z63" s="58"/>
      <c r="AA63" s="58"/>
      <c r="AB63" s="58"/>
      <c r="AD63">
        <v>5411</v>
      </c>
      <c r="AE63" s="110" t="s">
        <v>203</v>
      </c>
      <c r="AJ63" s="113"/>
      <c r="AK63" s="114"/>
      <c r="AL63" s="114"/>
      <c r="AM63" s="114"/>
      <c r="AN63" s="114"/>
    </row>
    <row r="64" spans="2:40" x14ac:dyDescent="0.2">
      <c r="V64" s="58"/>
      <c r="W64" s="58"/>
      <c r="X64" s="58"/>
      <c r="Y64" s="58"/>
      <c r="Z64" s="58"/>
      <c r="AA64" s="58"/>
      <c r="AB64" s="58"/>
      <c r="AD64">
        <v>5950</v>
      </c>
      <c r="AE64" s="110" t="s">
        <v>181</v>
      </c>
      <c r="AJ64" s="113"/>
      <c r="AK64" s="114"/>
      <c r="AL64" s="114"/>
      <c r="AM64" s="114"/>
      <c r="AN64" s="114"/>
    </row>
    <row r="65" spans="22:40" x14ac:dyDescent="0.2">
      <c r="V65" s="58"/>
      <c r="W65" s="58"/>
      <c r="X65" s="58"/>
      <c r="Y65" s="58"/>
      <c r="Z65" s="58"/>
      <c r="AA65" s="58"/>
      <c r="AB65" s="58"/>
      <c r="AD65">
        <v>7004</v>
      </c>
      <c r="AE65" s="110" t="s">
        <v>184</v>
      </c>
      <c r="AJ65" s="113"/>
      <c r="AK65" s="114"/>
      <c r="AL65" s="114"/>
      <c r="AM65" s="114"/>
      <c r="AN65" s="114"/>
    </row>
    <row r="66" spans="22:40" x14ac:dyDescent="0.2">
      <c r="V66" s="58"/>
      <c r="W66" s="58"/>
      <c r="X66" s="58"/>
      <c r="Y66" s="58"/>
      <c r="Z66" s="58"/>
      <c r="AA66" s="58"/>
      <c r="AB66" s="58"/>
      <c r="AD66">
        <v>7009</v>
      </c>
      <c r="AE66" s="110" t="s">
        <v>185</v>
      </c>
      <c r="AJ66" s="113"/>
      <c r="AK66" s="114"/>
      <c r="AL66" s="114"/>
      <c r="AM66" s="114"/>
      <c r="AN66" s="114"/>
    </row>
    <row r="67" spans="22:40" x14ac:dyDescent="0.2">
      <c r="V67" s="58"/>
      <c r="W67" s="58"/>
      <c r="X67" s="58"/>
      <c r="Y67" s="58"/>
      <c r="Z67" s="58"/>
      <c r="AA67" s="58"/>
      <c r="AB67" s="58"/>
      <c r="AD67">
        <v>7010</v>
      </c>
      <c r="AE67" s="110" t="s">
        <v>186</v>
      </c>
      <c r="AJ67" s="113"/>
      <c r="AK67" s="114"/>
      <c r="AL67" s="115"/>
      <c r="AM67" s="115"/>
      <c r="AN67" s="115"/>
    </row>
    <row r="68" spans="22:40" x14ac:dyDescent="0.2">
      <c r="V68" s="58"/>
      <c r="W68" s="58"/>
      <c r="X68" s="58"/>
      <c r="Y68" s="58"/>
      <c r="Z68" s="58"/>
      <c r="AA68" s="58"/>
      <c r="AB68" s="58"/>
      <c r="AD68">
        <v>7012</v>
      </c>
      <c r="AE68" s="110" t="s">
        <v>182</v>
      </c>
      <c r="AJ68" s="113"/>
      <c r="AK68" s="117"/>
      <c r="AL68" s="117"/>
      <c r="AM68" s="117"/>
      <c r="AN68" s="117"/>
    </row>
    <row r="69" spans="22:40" x14ac:dyDescent="0.2">
      <c r="V69" s="58"/>
      <c r="W69" s="58"/>
      <c r="X69" s="58"/>
      <c r="Y69" s="58"/>
      <c r="Z69" s="58"/>
      <c r="AA69" s="58"/>
      <c r="AB69" s="58"/>
      <c r="AJ69" s="113"/>
      <c r="AK69" s="114"/>
      <c r="AL69" s="115"/>
      <c r="AM69" s="115"/>
      <c r="AN69" s="115"/>
    </row>
    <row r="70" spans="22:40" x14ac:dyDescent="0.2">
      <c r="V70" s="58"/>
      <c r="W70" s="58"/>
      <c r="X70" s="58"/>
      <c r="Y70" s="58"/>
      <c r="Z70" s="58"/>
      <c r="AA70" s="58"/>
      <c r="AB70" s="58"/>
      <c r="AK70" s="117"/>
      <c r="AL70" s="117"/>
      <c r="AM70" s="117"/>
      <c r="AN70" s="117"/>
    </row>
    <row r="71" spans="22:40" x14ac:dyDescent="0.2">
      <c r="V71" s="58"/>
      <c r="W71" s="58"/>
      <c r="X71" s="58"/>
      <c r="Y71" s="58"/>
      <c r="Z71" s="58"/>
      <c r="AA71" s="58"/>
      <c r="AB71" s="58"/>
      <c r="AJ71" s="113"/>
      <c r="AK71" s="114"/>
      <c r="AL71" s="114"/>
      <c r="AM71" s="114"/>
      <c r="AN71" s="114"/>
    </row>
    <row r="72" spans="22:40" x14ac:dyDescent="0.2">
      <c r="V72" s="58"/>
      <c r="W72" s="58"/>
      <c r="X72" s="58"/>
      <c r="Y72" s="58"/>
      <c r="Z72" s="58"/>
      <c r="AA72" s="58"/>
      <c r="AB72" s="58"/>
      <c r="AJ72" s="113"/>
      <c r="AK72" s="114"/>
      <c r="AL72" s="114"/>
      <c r="AM72" s="114"/>
      <c r="AN72" s="114"/>
    </row>
    <row r="73" spans="22:40" x14ac:dyDescent="0.2">
      <c r="V73" s="58"/>
      <c r="W73" s="58"/>
      <c r="X73" s="58"/>
      <c r="Y73" s="58"/>
      <c r="Z73" s="58"/>
      <c r="AA73" s="58"/>
      <c r="AB73" s="58"/>
      <c r="AJ73" s="113"/>
      <c r="AK73" s="114"/>
      <c r="AL73" s="114"/>
      <c r="AM73" s="114"/>
      <c r="AN73" s="114"/>
    </row>
    <row r="74" spans="22:40" x14ac:dyDescent="0.2">
      <c r="V74" s="58"/>
      <c r="W74" s="58"/>
      <c r="X74" s="58"/>
      <c r="Y74" s="58"/>
      <c r="Z74" s="58"/>
      <c r="AA74" s="58"/>
      <c r="AB74" s="58"/>
      <c r="AJ74" s="113"/>
      <c r="AK74" s="114"/>
      <c r="AL74" s="114"/>
      <c r="AM74" s="114"/>
      <c r="AN74" s="114"/>
    </row>
    <row r="75" spans="22:40" x14ac:dyDescent="0.2">
      <c r="V75" s="58"/>
      <c r="W75" s="58"/>
      <c r="X75" s="58"/>
      <c r="Y75" s="58"/>
      <c r="Z75" s="58"/>
      <c r="AA75" s="58"/>
      <c r="AB75" s="58"/>
      <c r="AJ75" s="113"/>
      <c r="AK75" s="114"/>
      <c r="AL75" s="114"/>
      <c r="AM75" s="114"/>
      <c r="AN75" s="114"/>
    </row>
    <row r="76" spans="22:40" x14ac:dyDescent="0.2">
      <c r="W76" s="58"/>
      <c r="X76" s="58"/>
      <c r="Y76" s="58"/>
      <c r="Z76" s="58"/>
      <c r="AA76" s="58"/>
      <c r="AB76" s="58"/>
      <c r="AJ76" s="113"/>
      <c r="AK76" s="114"/>
      <c r="AL76" s="114"/>
      <c r="AM76" s="114"/>
      <c r="AN76" s="114"/>
    </row>
    <row r="77" spans="22:40" x14ac:dyDescent="0.2">
      <c r="W77" s="58"/>
      <c r="X77" s="58"/>
      <c r="Y77" s="58"/>
      <c r="Z77" s="58"/>
      <c r="AA77" s="58"/>
      <c r="AB77" s="58"/>
      <c r="AJ77" s="113"/>
      <c r="AK77" s="114"/>
      <c r="AL77" s="114"/>
      <c r="AM77" s="114"/>
      <c r="AN77" s="114"/>
    </row>
    <row r="78" spans="22:40" x14ac:dyDescent="0.2">
      <c r="W78" s="58"/>
      <c r="X78" s="58"/>
      <c r="Y78" s="58"/>
      <c r="Z78" s="58"/>
      <c r="AA78" s="58"/>
      <c r="AB78" s="58"/>
      <c r="AJ78" s="113"/>
      <c r="AK78" s="114"/>
      <c r="AL78" s="114"/>
      <c r="AM78" s="114"/>
      <c r="AN78" s="114"/>
    </row>
    <row r="79" spans="22:40" x14ac:dyDescent="0.2">
      <c r="W79" s="58"/>
      <c r="X79" s="58"/>
      <c r="Y79" s="58"/>
      <c r="Z79" s="58"/>
      <c r="AA79" s="58"/>
      <c r="AB79" s="58"/>
      <c r="AJ79" s="113"/>
      <c r="AK79" s="114"/>
      <c r="AL79" s="114"/>
      <c r="AM79" s="114"/>
      <c r="AN79" s="114"/>
    </row>
    <row r="80" spans="22:40" x14ac:dyDescent="0.2">
      <c r="W80" s="58"/>
      <c r="X80" s="58"/>
      <c r="Y80" s="58"/>
      <c r="Z80" s="58"/>
      <c r="AA80" s="58"/>
      <c r="AB80" s="58"/>
      <c r="AJ80" s="113"/>
      <c r="AK80" s="114"/>
      <c r="AL80" s="114"/>
      <c r="AM80" s="114"/>
      <c r="AN80" s="114"/>
    </row>
    <row r="81" spans="23:40" x14ac:dyDescent="0.2">
      <c r="W81" s="58"/>
      <c r="X81" s="58"/>
      <c r="Y81" s="58"/>
      <c r="Z81" s="58"/>
      <c r="AA81" s="58"/>
      <c r="AB81" s="58"/>
      <c r="AJ81" s="113"/>
      <c r="AK81" s="114"/>
      <c r="AL81" s="114"/>
      <c r="AM81" s="114"/>
      <c r="AN81" s="114"/>
    </row>
    <row r="82" spans="23:40" x14ac:dyDescent="0.2">
      <c r="W82" s="58"/>
      <c r="X82" s="58"/>
      <c r="Y82" s="58"/>
      <c r="Z82" s="58"/>
      <c r="AA82" s="58"/>
      <c r="AB82" s="58"/>
      <c r="AJ82" s="113"/>
      <c r="AK82" s="114"/>
      <c r="AL82" s="114"/>
      <c r="AM82" s="114"/>
      <c r="AN82" s="114"/>
    </row>
    <row r="83" spans="23:40" x14ac:dyDescent="0.2">
      <c r="W83" s="58"/>
      <c r="X83" s="58"/>
      <c r="Y83" s="58"/>
      <c r="Z83" s="58"/>
      <c r="AA83" s="58"/>
      <c r="AB83" s="58"/>
      <c r="AJ83" s="113"/>
      <c r="AK83" s="114"/>
      <c r="AL83" s="114"/>
      <c r="AM83" s="114"/>
      <c r="AN83" s="114"/>
    </row>
    <row r="84" spans="23:40" x14ac:dyDescent="0.2">
      <c r="W84" s="58"/>
      <c r="X84" s="58"/>
      <c r="Y84" s="58"/>
      <c r="Z84" s="58"/>
      <c r="AA84" s="58"/>
      <c r="AB84" s="58"/>
      <c r="AJ84" s="113"/>
      <c r="AK84" s="114"/>
      <c r="AL84" s="115"/>
      <c r="AM84" s="115"/>
      <c r="AN84" s="115"/>
    </row>
    <row r="85" spans="23:40" x14ac:dyDescent="0.2">
      <c r="W85" s="58"/>
      <c r="X85" s="58"/>
      <c r="Y85" s="58"/>
      <c r="Z85" s="58"/>
      <c r="AA85" s="58"/>
      <c r="AB85" s="58"/>
      <c r="AK85" s="117"/>
      <c r="AL85" s="117"/>
      <c r="AM85" s="117"/>
      <c r="AN85" s="117"/>
    </row>
    <row r="86" spans="23:40" x14ac:dyDescent="0.2">
      <c r="W86" s="58"/>
      <c r="X86" s="58"/>
      <c r="Y86" s="58"/>
      <c r="Z86" s="58"/>
      <c r="AA86" s="58"/>
      <c r="AB86" s="58"/>
    </row>
    <row r="87" spans="23:40" x14ac:dyDescent="0.2">
      <c r="W87" s="58"/>
      <c r="X87" s="58"/>
      <c r="Y87" s="58"/>
      <c r="Z87" s="58"/>
      <c r="AA87" s="58"/>
      <c r="AB87" s="58"/>
      <c r="AK87" s="118"/>
      <c r="AL87" s="117"/>
      <c r="AM87" s="117"/>
      <c r="AN87" s="117"/>
    </row>
    <row r="88" spans="23:40" x14ac:dyDescent="0.2">
      <c r="W88" s="58"/>
      <c r="X88" s="58"/>
      <c r="Y88" s="58"/>
      <c r="Z88" s="58"/>
      <c r="AA88" s="58"/>
      <c r="AB88" s="58"/>
      <c r="AL88" s="115"/>
      <c r="AM88" s="115"/>
      <c r="AN88" s="115"/>
    </row>
    <row r="89" spans="23:40" x14ac:dyDescent="0.2">
      <c r="W89" s="58"/>
      <c r="X89" s="58"/>
      <c r="Y89" s="58"/>
      <c r="Z89" s="58"/>
      <c r="AA89" s="58"/>
      <c r="AB89" s="58"/>
      <c r="AJ89" s="113"/>
      <c r="AK89" s="114"/>
      <c r="AL89" s="114"/>
      <c r="AM89" s="114"/>
      <c r="AN89" s="114"/>
    </row>
    <row r="90" spans="23:40" x14ac:dyDescent="0.2">
      <c r="W90" s="58"/>
      <c r="X90" s="58"/>
      <c r="Y90" s="58"/>
      <c r="Z90" s="58"/>
      <c r="AA90" s="58"/>
      <c r="AB90" s="58"/>
    </row>
    <row r="91" spans="23:40" x14ac:dyDescent="0.2">
      <c r="W91" s="58"/>
      <c r="X91" s="58"/>
      <c r="Y91" s="58"/>
      <c r="Z91" s="58"/>
      <c r="AA91" s="58"/>
      <c r="AB91" s="58"/>
    </row>
    <row r="92" spans="23:40" x14ac:dyDescent="0.2">
      <c r="W92" s="58"/>
      <c r="X92" s="58"/>
      <c r="Y92" s="58"/>
      <c r="Z92" s="58"/>
      <c r="AA92" s="58"/>
      <c r="AB92" s="58"/>
    </row>
    <row r="93" spans="23:40" x14ac:dyDescent="0.2">
      <c r="W93" s="58"/>
      <c r="X93" s="58"/>
      <c r="Y93" s="58"/>
      <c r="Z93" s="58"/>
      <c r="AA93" s="58"/>
      <c r="AB93" s="58"/>
    </row>
    <row r="94" spans="23:40" x14ac:dyDescent="0.2">
      <c r="W94" s="58"/>
      <c r="X94" s="58"/>
      <c r="Y94" s="58"/>
      <c r="Z94" s="58"/>
      <c r="AA94" s="58"/>
      <c r="AB94" s="58"/>
    </row>
    <row r="95" spans="23:40" x14ac:dyDescent="0.2">
      <c r="W95" s="58"/>
      <c r="X95" s="58"/>
      <c r="Y95" s="58"/>
      <c r="Z95" s="58"/>
      <c r="AA95" s="58"/>
      <c r="AB95" s="58"/>
    </row>
    <row r="96" spans="23:40" x14ac:dyDescent="0.2">
      <c r="W96" s="58"/>
      <c r="X96" s="58"/>
      <c r="Y96" s="58"/>
      <c r="Z96" s="58"/>
      <c r="AA96" s="58"/>
      <c r="AB96" s="58"/>
    </row>
    <row r="97" spans="23:28" x14ac:dyDescent="0.2">
      <c r="W97" s="58"/>
      <c r="X97" s="58"/>
      <c r="Y97" s="58"/>
      <c r="Z97" s="58"/>
      <c r="AA97" s="58"/>
      <c r="AB97" s="58"/>
    </row>
    <row r="98" spans="23:28" x14ac:dyDescent="0.2">
      <c r="W98" s="58"/>
      <c r="X98" s="58"/>
      <c r="Y98" s="58"/>
      <c r="Z98" s="58"/>
      <c r="AA98" s="58"/>
      <c r="AB98" s="58"/>
    </row>
    <row r="99" spans="23:28" x14ac:dyDescent="0.2">
      <c r="W99" s="58"/>
      <c r="X99" s="58"/>
      <c r="Y99" s="58"/>
      <c r="Z99" s="58"/>
      <c r="AA99" s="58"/>
      <c r="AB99" s="58"/>
    </row>
    <row r="100" spans="23:28" x14ac:dyDescent="0.2">
      <c r="W100" s="58"/>
      <c r="X100" s="58"/>
      <c r="Y100" s="58"/>
      <c r="Z100" s="58"/>
      <c r="AA100" s="58"/>
      <c r="AB100" s="58"/>
    </row>
    <row r="101" spans="23:28" x14ac:dyDescent="0.2">
      <c r="W101" s="58"/>
      <c r="X101" s="58"/>
      <c r="Y101" s="58"/>
      <c r="Z101" s="58"/>
      <c r="AA101" s="58"/>
      <c r="AB101" s="58"/>
    </row>
    <row r="102" spans="23:28" x14ac:dyDescent="0.2">
      <c r="W102" s="58"/>
      <c r="X102" s="58"/>
      <c r="Y102" s="58"/>
      <c r="Z102" s="58"/>
      <c r="AA102" s="58"/>
      <c r="AB102" s="58"/>
    </row>
    <row r="103" spans="23:28" x14ac:dyDescent="0.2">
      <c r="W103" s="58"/>
      <c r="X103" s="58"/>
      <c r="Y103" s="58"/>
      <c r="Z103" s="58"/>
      <c r="AA103" s="58"/>
      <c r="AB103" s="58"/>
    </row>
    <row r="104" spans="23:28" x14ac:dyDescent="0.2">
      <c r="W104" s="58"/>
      <c r="X104" s="58"/>
      <c r="Y104" s="58"/>
      <c r="Z104" s="58"/>
      <c r="AA104" s="58"/>
      <c r="AB104" s="58"/>
    </row>
    <row r="105" spans="23:28" x14ac:dyDescent="0.2">
      <c r="W105" s="58"/>
      <c r="X105" s="58"/>
      <c r="Y105" s="58"/>
      <c r="Z105" s="58"/>
      <c r="AA105" s="58"/>
      <c r="AB105" s="58"/>
    </row>
  </sheetData>
  <sheetProtection formatCells="0" formatColumns="0" formatRows="0" insertColumns="0" insertRows="0" insertHyperlinks="0" deleteColumns="0" deleteRows="0" selectLockedCells="1" sort="0" autoFilter="0" pivotTables="0"/>
  <mergeCells count="1">
    <mergeCell ref="B5:C5"/>
  </mergeCells>
  <phoneticPr fontId="0" type="noConversion"/>
  <conditionalFormatting sqref="B3">
    <cfRule type="cellIs" dxfId="1" priority="2" stopIfTrue="1" operator="equal">
      <formula>"INVALID DfES NUMBER"</formula>
    </cfRule>
  </conditionalFormatting>
  <conditionalFormatting sqref="G46">
    <cfRule type="cellIs" dxfId="0" priority="1" stopIfTrue="1" operator="notBetween">
      <formula>25</formula>
      <formula>-25</formula>
    </cfRule>
  </conditionalFormatting>
  <dataValidations count="1">
    <dataValidation type="list" allowBlank="1" showInputMessage="1" showErrorMessage="1" sqref="G3" xr:uid="{00000000-0002-0000-0000-000000000000}">
      <formula1>$AD$4:$AD$68</formula1>
    </dataValidation>
  </dataValidations>
  <pageMargins left="0.25" right="0.23" top="0.78740157480314965" bottom="0.59055118110236227" header="0.51181102362204722" footer="0.51181102362204722"/>
  <pageSetup paperSize="9" scale="73" orientation="portrait" r:id="rId1"/>
  <headerFooter alignWithMargins="0">
    <oddHeader>&amp;LPRIVATE FUNDS&amp;R&amp;"Arial,Bold"Appendix 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zoomScale="70" workbookViewId="0">
      <pane ySplit="5" topLeftCell="A6" activePane="bottomLeft" state="frozen"/>
      <selection activeCell="B66" sqref="B66"/>
      <selection pane="bottomLeft" activeCell="D66" sqref="D66"/>
    </sheetView>
  </sheetViews>
  <sheetFormatPr defaultRowHeight="12.75" x14ac:dyDescent="0.2"/>
  <cols>
    <col min="1" max="1" width="41.85546875" customWidth="1"/>
    <col min="2" max="2" width="23.140625" customWidth="1"/>
    <col min="3" max="3" width="47.140625" customWidth="1"/>
    <col min="4" max="5" width="17.85546875" customWidth="1"/>
    <col min="6" max="6" width="16" customWidth="1"/>
  </cols>
  <sheetData>
    <row r="1" spans="1:6" ht="30" customHeight="1" x14ac:dyDescent="0.25">
      <c r="A1" s="75" t="s">
        <v>26</v>
      </c>
      <c r="B1" s="73"/>
      <c r="C1" s="73"/>
      <c r="D1" s="73"/>
      <c r="E1" s="73"/>
      <c r="F1" s="84"/>
    </row>
    <row r="3" spans="1:6" ht="24.75" customHeight="1" x14ac:dyDescent="0.25">
      <c r="A3" s="90" t="s">
        <v>73</v>
      </c>
      <c r="B3" s="135" t="str">
        <f>'Year End Statement'!B3</f>
        <v/>
      </c>
      <c r="C3" s="136"/>
      <c r="D3" s="137"/>
      <c r="E3" s="91" t="s">
        <v>70</v>
      </c>
      <c r="F3" s="74">
        <f>'Year End Statement'!G3</f>
        <v>0</v>
      </c>
    </row>
    <row r="4" spans="1:6" ht="48.75" customHeight="1" x14ac:dyDescent="0.2">
      <c r="A4" s="134" t="s">
        <v>129</v>
      </c>
      <c r="B4" s="134"/>
      <c r="C4" s="134"/>
      <c r="D4" s="134"/>
      <c r="E4" s="134"/>
      <c r="F4" s="134"/>
    </row>
    <row r="5" spans="1:6" ht="63" x14ac:dyDescent="0.2">
      <c r="A5" s="51" t="s">
        <v>22</v>
      </c>
      <c r="B5" s="52" t="s">
        <v>130</v>
      </c>
      <c r="C5" s="51" t="s">
        <v>23</v>
      </c>
      <c r="D5" s="52" t="s">
        <v>75</v>
      </c>
      <c r="E5" s="52" t="s">
        <v>76</v>
      </c>
      <c r="F5" s="52" t="s">
        <v>24</v>
      </c>
    </row>
    <row r="6" spans="1:6" x14ac:dyDescent="0.2">
      <c r="A6" s="108"/>
      <c r="B6" s="108"/>
      <c r="C6" s="108"/>
      <c r="D6" s="108"/>
      <c r="E6" s="108"/>
      <c r="F6" s="108"/>
    </row>
    <row r="7" spans="1:6" x14ac:dyDescent="0.2">
      <c r="A7" s="87"/>
      <c r="B7" s="87"/>
      <c r="C7" s="87"/>
      <c r="D7" s="87"/>
      <c r="E7" s="87"/>
      <c r="F7" s="107"/>
    </row>
    <row r="8" spans="1:6" x14ac:dyDescent="0.2">
      <c r="A8" s="87"/>
      <c r="B8" s="103"/>
      <c r="C8" s="87"/>
      <c r="D8" s="87"/>
      <c r="E8" s="87"/>
      <c r="F8" s="107"/>
    </row>
    <row r="9" spans="1:6" x14ac:dyDescent="0.2">
      <c r="A9" s="87"/>
      <c r="B9" s="87"/>
      <c r="C9" s="87"/>
      <c r="D9" s="87"/>
      <c r="E9" s="87"/>
      <c r="F9" s="107"/>
    </row>
    <row r="10" spans="1:6" x14ac:dyDescent="0.2">
      <c r="A10" s="87"/>
      <c r="B10" s="87"/>
      <c r="C10" s="87"/>
      <c r="D10" s="87"/>
      <c r="E10" s="87"/>
      <c r="F10" s="107"/>
    </row>
    <row r="11" spans="1:6" x14ac:dyDescent="0.2">
      <c r="A11" s="87"/>
      <c r="B11" s="87"/>
      <c r="C11" s="87"/>
      <c r="D11" s="87"/>
      <c r="E11" s="87"/>
      <c r="F11" s="107"/>
    </row>
    <row r="12" spans="1:6" x14ac:dyDescent="0.2">
      <c r="A12" s="87"/>
      <c r="B12" s="87"/>
      <c r="C12" s="87"/>
      <c r="D12" s="87"/>
      <c r="E12" s="87"/>
      <c r="F12" s="107"/>
    </row>
    <row r="13" spans="1:6" x14ac:dyDescent="0.2">
      <c r="A13" s="87"/>
      <c r="B13" s="87"/>
      <c r="C13" s="87"/>
      <c r="D13" s="87"/>
      <c r="E13" s="87"/>
      <c r="F13" s="107"/>
    </row>
    <row r="14" spans="1:6" x14ac:dyDescent="0.2">
      <c r="A14" s="87"/>
      <c r="B14" s="87"/>
      <c r="C14" s="87"/>
      <c r="D14" s="87"/>
      <c r="E14" s="87"/>
      <c r="F14" s="107"/>
    </row>
    <row r="15" spans="1:6" x14ac:dyDescent="0.2">
      <c r="A15" s="87"/>
      <c r="B15" s="87"/>
      <c r="C15" s="87"/>
      <c r="D15" s="87"/>
      <c r="E15" s="87"/>
      <c r="F15" s="107"/>
    </row>
    <row r="16" spans="1:6" x14ac:dyDescent="0.2">
      <c r="A16" s="87"/>
      <c r="B16" s="87"/>
      <c r="C16" s="87"/>
      <c r="D16" s="87"/>
      <c r="E16" s="87"/>
      <c r="F16" s="107"/>
    </row>
    <row r="17" spans="1:6" x14ac:dyDescent="0.2">
      <c r="A17" s="87"/>
      <c r="B17" s="87"/>
      <c r="C17" s="87"/>
      <c r="D17" s="87"/>
      <c r="E17" s="87"/>
      <c r="F17" s="107"/>
    </row>
    <row r="18" spans="1:6" x14ac:dyDescent="0.2">
      <c r="A18" s="87"/>
      <c r="B18" s="87"/>
      <c r="C18" s="87"/>
      <c r="D18" s="87"/>
      <c r="E18" s="87"/>
      <c r="F18" s="107"/>
    </row>
    <row r="19" spans="1:6" x14ac:dyDescent="0.2">
      <c r="A19" s="87"/>
      <c r="B19" s="87"/>
      <c r="C19" s="87"/>
      <c r="D19" s="87"/>
      <c r="E19" s="87"/>
      <c r="F19" s="107"/>
    </row>
    <row r="20" spans="1:6" x14ac:dyDescent="0.2">
      <c r="A20" s="87"/>
      <c r="B20" s="87"/>
      <c r="C20" s="87"/>
      <c r="D20" s="87"/>
      <c r="E20" s="87"/>
      <c r="F20" s="107"/>
    </row>
    <row r="21" spans="1:6" x14ac:dyDescent="0.2">
      <c r="A21" s="87"/>
      <c r="B21" s="87"/>
      <c r="C21" s="87"/>
      <c r="D21" s="87"/>
      <c r="E21" s="87"/>
      <c r="F21" s="107"/>
    </row>
    <row r="22" spans="1:6" x14ac:dyDescent="0.2">
      <c r="A22" s="87"/>
      <c r="B22" s="87"/>
      <c r="C22" s="87"/>
      <c r="D22" s="87"/>
      <c r="E22" s="87"/>
      <c r="F22" s="107"/>
    </row>
    <row r="23" spans="1:6" x14ac:dyDescent="0.2">
      <c r="A23" s="87"/>
      <c r="B23" s="87"/>
      <c r="C23" s="87"/>
      <c r="D23" s="87"/>
      <c r="E23" s="87"/>
      <c r="F23" s="107"/>
    </row>
    <row r="24" spans="1:6" x14ac:dyDescent="0.2">
      <c r="A24" s="87"/>
      <c r="B24" s="87"/>
      <c r="C24" s="87"/>
      <c r="D24" s="87"/>
      <c r="E24" s="87"/>
      <c r="F24" s="107"/>
    </row>
    <row r="25" spans="1:6" x14ac:dyDescent="0.2">
      <c r="A25" s="87"/>
      <c r="B25" s="87"/>
      <c r="C25" s="87"/>
      <c r="D25" s="87"/>
      <c r="E25" s="87"/>
      <c r="F25" s="107"/>
    </row>
    <row r="26" spans="1:6" x14ac:dyDescent="0.2">
      <c r="A26" s="87"/>
      <c r="B26" s="87"/>
      <c r="C26" s="87"/>
      <c r="D26" s="87"/>
      <c r="E26" s="87"/>
      <c r="F26" s="107"/>
    </row>
    <row r="27" spans="1:6" x14ac:dyDescent="0.2">
      <c r="B27" s="83"/>
    </row>
    <row r="28" spans="1:6" ht="15.75" x14ac:dyDescent="0.25">
      <c r="A28" s="50" t="s">
        <v>25</v>
      </c>
      <c r="F28" s="53">
        <f>SUM(F7:F27)</f>
        <v>0</v>
      </c>
    </row>
    <row r="29" spans="1:6" x14ac:dyDescent="0.2">
      <c r="A29" s="83"/>
    </row>
    <row r="30" spans="1:6" ht="14.25" x14ac:dyDescent="0.2">
      <c r="A30" s="128" t="s">
        <v>211</v>
      </c>
    </row>
    <row r="31" spans="1:6" s="93" customFormat="1" ht="15" hidden="1" x14ac:dyDescent="0.3">
      <c r="A31" s="93" t="s">
        <v>79</v>
      </c>
    </row>
    <row r="32" spans="1:6" s="93" customFormat="1" ht="15" hidden="1" x14ac:dyDescent="0.3"/>
    <row r="33" spans="1:6" s="93" customFormat="1" ht="15" hidden="1" x14ac:dyDescent="0.3">
      <c r="A33" s="93" t="s">
        <v>80</v>
      </c>
      <c r="B33" s="93" t="s">
        <v>127</v>
      </c>
      <c r="C33" s="93" t="s">
        <v>112</v>
      </c>
      <c r="D33" s="94" t="s">
        <v>81</v>
      </c>
      <c r="E33" s="94">
        <v>102</v>
      </c>
      <c r="F33" s="93">
        <v>2100</v>
      </c>
    </row>
    <row r="34" spans="1:6" s="93" customFormat="1" ht="15" hidden="1" x14ac:dyDescent="0.3">
      <c r="A34" s="93" t="s">
        <v>82</v>
      </c>
      <c r="B34" s="93" t="s">
        <v>127</v>
      </c>
      <c r="C34" s="93" t="s">
        <v>83</v>
      </c>
      <c r="D34" s="94" t="s">
        <v>85</v>
      </c>
      <c r="E34" s="94">
        <v>303</v>
      </c>
      <c r="F34" s="93">
        <v>2022.46</v>
      </c>
    </row>
    <row r="35" spans="1:6" s="93" customFormat="1" ht="15" hidden="1" x14ac:dyDescent="0.3">
      <c r="A35" s="93" t="s">
        <v>86</v>
      </c>
      <c r="B35" s="93" t="s">
        <v>127</v>
      </c>
      <c r="C35" s="93" t="s">
        <v>87</v>
      </c>
      <c r="D35" s="94" t="s">
        <v>84</v>
      </c>
      <c r="E35" s="94">
        <v>303</v>
      </c>
      <c r="F35" s="93">
        <v>3205.43</v>
      </c>
    </row>
    <row r="36" spans="1:6" s="92" customFormat="1" ht="30" hidden="1" x14ac:dyDescent="0.3">
      <c r="A36" s="92" t="s">
        <v>88</v>
      </c>
      <c r="B36" s="92" t="s">
        <v>94</v>
      </c>
      <c r="C36" s="92" t="s">
        <v>89</v>
      </c>
      <c r="D36" s="96" t="s">
        <v>90</v>
      </c>
      <c r="E36" s="96">
        <v>460</v>
      </c>
      <c r="F36" s="92">
        <v>12000</v>
      </c>
    </row>
    <row r="37" spans="1:6" s="92" customFormat="1" ht="30" hidden="1" x14ac:dyDescent="0.3">
      <c r="A37" s="92" t="s">
        <v>124</v>
      </c>
      <c r="B37" s="92" t="s">
        <v>123</v>
      </c>
      <c r="C37" s="92" t="s">
        <v>125</v>
      </c>
      <c r="D37" s="96" t="s">
        <v>126</v>
      </c>
      <c r="E37" s="96">
        <v>101</v>
      </c>
      <c r="F37" s="102">
        <v>3116</v>
      </c>
    </row>
    <row r="38" spans="1:6" s="92" customFormat="1" ht="15" hidden="1" x14ac:dyDescent="0.3">
      <c r="A38" s="92" t="s">
        <v>136</v>
      </c>
      <c r="B38" s="92" t="s">
        <v>133</v>
      </c>
      <c r="C38" s="92" t="s">
        <v>135</v>
      </c>
      <c r="D38" s="96" t="s">
        <v>137</v>
      </c>
      <c r="E38" s="96">
        <v>514</v>
      </c>
      <c r="F38" s="102">
        <v>3126</v>
      </c>
    </row>
    <row r="39" spans="1:6" s="97" customFormat="1" hidden="1" x14ac:dyDescent="0.2">
      <c r="D39" s="98"/>
      <c r="E39" s="98"/>
    </row>
    <row r="40" spans="1:6" s="95" customFormat="1" ht="18" hidden="1" x14ac:dyDescent="0.25">
      <c r="A40" s="95" t="s">
        <v>92</v>
      </c>
      <c r="B40" s="95" t="s">
        <v>127</v>
      </c>
      <c r="C40" s="95" t="s">
        <v>116</v>
      </c>
      <c r="D40" s="99" t="s">
        <v>93</v>
      </c>
      <c r="E40" s="99" t="s">
        <v>93</v>
      </c>
      <c r="F40" s="95">
        <v>5100</v>
      </c>
    </row>
    <row r="41" spans="1:6" s="95" customFormat="1" ht="18" hidden="1" x14ac:dyDescent="0.25">
      <c r="A41" s="95" t="s">
        <v>91</v>
      </c>
      <c r="B41" s="95" t="s">
        <v>123</v>
      </c>
      <c r="C41" s="95" t="s">
        <v>117</v>
      </c>
      <c r="D41" s="99" t="s">
        <v>93</v>
      </c>
      <c r="E41" s="99" t="s">
        <v>93</v>
      </c>
      <c r="F41" s="95">
        <v>1000</v>
      </c>
    </row>
    <row r="42" spans="1:6" s="95" customFormat="1" hidden="1" x14ac:dyDescent="0.2">
      <c r="D42" s="99"/>
      <c r="E42" s="99"/>
    </row>
    <row r="43" spans="1:6" s="95" customFormat="1" ht="18" hidden="1" x14ac:dyDescent="0.25">
      <c r="A43" s="101" t="s">
        <v>107</v>
      </c>
      <c r="D43" s="99"/>
      <c r="E43" s="99"/>
    </row>
  </sheetData>
  <sheetProtection formatCells="0" formatColumns="0" formatRows="0" insertColumns="0" insertRows="0" insertHyperlinks="0" deleteColumns="0" deleteRows="0" selectLockedCells="1" sort="0" autoFilter="0" pivotTables="0"/>
  <protectedRanges>
    <protectedRange sqref="A6:F26" name="Range1"/>
  </protectedRanges>
  <mergeCells count="2">
    <mergeCell ref="A4:F4"/>
    <mergeCell ref="B3:D3"/>
  </mergeCells>
  <phoneticPr fontId="13" type="noConversion"/>
  <pageMargins left="0.74803149606299213" right="0.74803149606299213" top="0.78740157480314965" bottom="0.39370078740157483" header="0.51181102362204722" footer="0.51181102362204722"/>
  <pageSetup paperSize="9" scale="81" orientation="landscape" r:id="rId1"/>
  <headerFooter alignWithMargins="0">
    <oddHeader>&amp;R&amp;"Arial,Bold"Appendix A (1)</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1"/>
  <sheetViews>
    <sheetView zoomScale="70" workbookViewId="0">
      <pane ySplit="5" topLeftCell="A6" activePane="bottomLeft" state="frozen"/>
      <selection activeCell="B66" sqref="B66"/>
      <selection pane="bottomLeft" activeCell="C57" sqref="C57"/>
    </sheetView>
  </sheetViews>
  <sheetFormatPr defaultRowHeight="12.75" x14ac:dyDescent="0.2"/>
  <cols>
    <col min="1" max="1" width="41.85546875" customWidth="1"/>
    <col min="2" max="2" width="23.140625" customWidth="1"/>
    <col min="3" max="3" width="51.140625" customWidth="1"/>
    <col min="4" max="5" width="17.85546875" customWidth="1"/>
    <col min="6" max="6" width="16" customWidth="1"/>
  </cols>
  <sheetData>
    <row r="1" spans="1:6" ht="30" customHeight="1" x14ac:dyDescent="0.25">
      <c r="A1" s="75" t="s">
        <v>27</v>
      </c>
      <c r="B1" s="73"/>
      <c r="C1" s="73"/>
      <c r="D1" s="73"/>
      <c r="E1" s="73"/>
      <c r="F1" s="84"/>
    </row>
    <row r="3" spans="1:6" ht="24.75" customHeight="1" x14ac:dyDescent="0.25">
      <c r="A3" s="90" t="s">
        <v>21</v>
      </c>
      <c r="B3" s="135" t="str">
        <f>'Year End Statement'!B3</f>
        <v/>
      </c>
      <c r="C3" s="136"/>
      <c r="D3" s="137"/>
      <c r="E3" s="91" t="s">
        <v>70</v>
      </c>
      <c r="F3" s="74">
        <f>'Year End Statement'!G3</f>
        <v>0</v>
      </c>
    </row>
    <row r="4" spans="1:6" ht="39" customHeight="1" x14ac:dyDescent="0.2">
      <c r="A4" s="138" t="s">
        <v>118</v>
      </c>
      <c r="B4" s="138"/>
      <c r="C4" s="138"/>
      <c r="D4" s="138"/>
      <c r="E4" s="138"/>
      <c r="F4" s="138"/>
    </row>
    <row r="5" spans="1:6" ht="47.25" x14ac:dyDescent="0.2">
      <c r="A5" s="52" t="s">
        <v>28</v>
      </c>
      <c r="B5" s="52" t="s">
        <v>131</v>
      </c>
      <c r="C5" s="51" t="s">
        <v>23</v>
      </c>
      <c r="D5" s="52" t="s">
        <v>29</v>
      </c>
      <c r="E5" s="52" t="s">
        <v>77</v>
      </c>
      <c r="F5" s="52" t="s">
        <v>24</v>
      </c>
    </row>
    <row r="6" spans="1:6" x14ac:dyDescent="0.2">
      <c r="A6" s="108"/>
      <c r="B6" s="108"/>
      <c r="C6" s="108"/>
      <c r="D6" s="108"/>
      <c r="E6" s="108"/>
      <c r="F6" s="108"/>
    </row>
    <row r="7" spans="1:6" x14ac:dyDescent="0.2">
      <c r="A7" s="87"/>
      <c r="B7" s="87"/>
      <c r="C7" s="87"/>
      <c r="D7" s="87"/>
      <c r="E7" s="87"/>
      <c r="F7" s="107"/>
    </row>
    <row r="8" spans="1:6" x14ac:dyDescent="0.2">
      <c r="A8" s="87"/>
      <c r="B8" s="103"/>
      <c r="C8" s="87"/>
      <c r="D8" s="87"/>
      <c r="E8" s="87"/>
      <c r="F8" s="107"/>
    </row>
    <row r="9" spans="1:6" x14ac:dyDescent="0.2">
      <c r="A9" s="87"/>
      <c r="B9" s="87"/>
      <c r="C9" s="87"/>
      <c r="D9" s="87"/>
      <c r="E9" s="87"/>
      <c r="F9" s="107"/>
    </row>
    <row r="10" spans="1:6" x14ac:dyDescent="0.2">
      <c r="A10" s="87"/>
      <c r="B10" s="87"/>
      <c r="C10" s="87"/>
      <c r="D10" s="87"/>
      <c r="E10" s="87"/>
      <c r="F10" s="107"/>
    </row>
    <row r="11" spans="1:6" x14ac:dyDescent="0.2">
      <c r="A11" s="87"/>
      <c r="B11" s="87"/>
      <c r="C11" s="87"/>
      <c r="D11" s="87"/>
      <c r="E11" s="87"/>
      <c r="F11" s="107"/>
    </row>
    <row r="12" spans="1:6" x14ac:dyDescent="0.2">
      <c r="A12" s="87"/>
      <c r="B12" s="87"/>
      <c r="C12" s="87"/>
      <c r="D12" s="87"/>
      <c r="E12" s="87"/>
      <c r="F12" s="107"/>
    </row>
    <row r="13" spans="1:6" x14ac:dyDescent="0.2">
      <c r="A13" s="87"/>
      <c r="B13" s="87"/>
      <c r="C13" s="87"/>
      <c r="D13" s="87"/>
      <c r="E13" s="87"/>
      <c r="F13" s="107"/>
    </row>
    <row r="14" spans="1:6" x14ac:dyDescent="0.2">
      <c r="A14" s="87"/>
      <c r="B14" s="87"/>
      <c r="C14" s="87"/>
      <c r="D14" s="87"/>
      <c r="E14" s="87"/>
      <c r="F14" s="107"/>
    </row>
    <row r="15" spans="1:6" x14ac:dyDescent="0.2">
      <c r="A15" s="87"/>
      <c r="B15" s="87"/>
      <c r="C15" s="87"/>
      <c r="D15" s="87"/>
      <c r="E15" s="87"/>
      <c r="F15" s="107"/>
    </row>
    <row r="16" spans="1:6" x14ac:dyDescent="0.2">
      <c r="A16" s="87"/>
      <c r="B16" s="87"/>
      <c r="C16" s="87"/>
      <c r="D16" s="87"/>
      <c r="E16" s="87"/>
      <c r="F16" s="107"/>
    </row>
    <row r="17" spans="1:6" x14ac:dyDescent="0.2">
      <c r="A17" s="87"/>
      <c r="B17" s="87"/>
      <c r="C17" s="87"/>
      <c r="D17" s="87"/>
      <c r="E17" s="87"/>
      <c r="F17" s="107"/>
    </row>
    <row r="18" spans="1:6" x14ac:dyDescent="0.2">
      <c r="A18" s="87"/>
      <c r="B18" s="87"/>
      <c r="C18" s="87"/>
      <c r="D18" s="87"/>
      <c r="E18" s="87"/>
      <c r="F18" s="107"/>
    </row>
    <row r="19" spans="1:6" x14ac:dyDescent="0.2">
      <c r="A19" s="87"/>
      <c r="B19" s="87"/>
      <c r="C19" s="87"/>
      <c r="D19" s="87"/>
      <c r="E19" s="87"/>
      <c r="F19" s="107"/>
    </row>
    <row r="20" spans="1:6" x14ac:dyDescent="0.2">
      <c r="A20" s="87"/>
      <c r="B20" s="87"/>
      <c r="C20" s="87"/>
      <c r="D20" s="87"/>
      <c r="E20" s="87"/>
      <c r="F20" s="107"/>
    </row>
    <row r="21" spans="1:6" x14ac:dyDescent="0.2">
      <c r="A21" s="87"/>
      <c r="B21" s="87"/>
      <c r="C21" s="87"/>
      <c r="D21" s="87"/>
      <c r="E21" s="87"/>
      <c r="F21" s="107"/>
    </row>
    <row r="22" spans="1:6" x14ac:dyDescent="0.2">
      <c r="A22" s="87"/>
      <c r="B22" s="87"/>
      <c r="C22" s="87"/>
      <c r="D22" s="87"/>
      <c r="E22" s="87"/>
      <c r="F22" s="107"/>
    </row>
    <row r="23" spans="1:6" x14ac:dyDescent="0.2">
      <c r="A23" s="87"/>
      <c r="B23" s="87"/>
      <c r="C23" s="87"/>
      <c r="D23" s="87"/>
      <c r="E23" s="87"/>
      <c r="F23" s="107"/>
    </row>
    <row r="24" spans="1:6" x14ac:dyDescent="0.2">
      <c r="A24" s="87"/>
      <c r="B24" s="87"/>
      <c r="C24" s="87"/>
      <c r="D24" s="87"/>
      <c r="E24" s="87"/>
      <c r="F24" s="107"/>
    </row>
    <row r="25" spans="1:6" x14ac:dyDescent="0.2">
      <c r="B25" s="83"/>
    </row>
    <row r="26" spans="1:6" ht="15.75" x14ac:dyDescent="0.25">
      <c r="A26" s="50" t="s">
        <v>25</v>
      </c>
      <c r="F26" s="53">
        <f>SUM(F7:F25)</f>
        <v>0</v>
      </c>
    </row>
    <row r="27" spans="1:6" x14ac:dyDescent="0.2">
      <c r="A27" s="130" t="s">
        <v>221</v>
      </c>
    </row>
    <row r="30" spans="1:6" s="93" customFormat="1" ht="15" hidden="1" x14ac:dyDescent="0.3">
      <c r="A30" s="93" t="s">
        <v>79</v>
      </c>
    </row>
    <row r="31" spans="1:6" s="93" customFormat="1" ht="15" hidden="1" x14ac:dyDescent="0.3"/>
    <row r="32" spans="1:6" s="93" customFormat="1" ht="15" hidden="1" x14ac:dyDescent="0.3">
      <c r="A32" s="93" t="s">
        <v>109</v>
      </c>
      <c r="B32" s="93" t="s">
        <v>127</v>
      </c>
      <c r="C32" s="93" t="s">
        <v>111</v>
      </c>
      <c r="D32" s="94" t="s">
        <v>110</v>
      </c>
      <c r="E32" s="94">
        <v>902</v>
      </c>
      <c r="F32" s="93">
        <v>2000</v>
      </c>
    </row>
    <row r="33" spans="1:6" s="93" customFormat="1" ht="30" hidden="1" x14ac:dyDescent="0.3">
      <c r="A33" s="93" t="s">
        <v>128</v>
      </c>
      <c r="B33" s="92" t="s">
        <v>94</v>
      </c>
      <c r="C33" s="92" t="s">
        <v>95</v>
      </c>
      <c r="D33" s="94" t="s">
        <v>96</v>
      </c>
      <c r="E33" s="94">
        <v>950</v>
      </c>
      <c r="F33" s="93">
        <v>2000</v>
      </c>
    </row>
    <row r="34" spans="1:6" s="93" customFormat="1" ht="15" hidden="1" x14ac:dyDescent="0.3">
      <c r="A34" s="93" t="s">
        <v>91</v>
      </c>
      <c r="B34" s="92" t="s">
        <v>123</v>
      </c>
      <c r="C34" s="93" t="s">
        <v>97</v>
      </c>
      <c r="D34" s="94" t="s">
        <v>98</v>
      </c>
      <c r="E34" s="94">
        <v>904</v>
      </c>
      <c r="F34" s="93">
        <v>12500</v>
      </c>
    </row>
    <row r="35" spans="1:6" s="93" customFormat="1" ht="15" hidden="1" x14ac:dyDescent="0.3">
      <c r="D35" s="94"/>
      <c r="E35" s="94"/>
    </row>
    <row r="36" spans="1:6" s="93" customFormat="1" ht="21" hidden="1" x14ac:dyDescent="0.4">
      <c r="A36" s="93" t="s">
        <v>92</v>
      </c>
      <c r="B36" s="92" t="s">
        <v>123</v>
      </c>
      <c r="C36" s="93" t="s">
        <v>105</v>
      </c>
      <c r="D36" s="94" t="s">
        <v>93</v>
      </c>
      <c r="E36" s="94" t="s">
        <v>93</v>
      </c>
      <c r="F36" s="93">
        <v>7891.32</v>
      </c>
    </row>
    <row r="37" spans="1:6" s="93" customFormat="1" ht="21" hidden="1" x14ac:dyDescent="0.4">
      <c r="A37" s="93" t="s">
        <v>91</v>
      </c>
      <c r="B37" s="92" t="s">
        <v>123</v>
      </c>
      <c r="C37" s="93" t="s">
        <v>106</v>
      </c>
      <c r="D37" s="94" t="s">
        <v>93</v>
      </c>
      <c r="E37" s="94" t="s">
        <v>93</v>
      </c>
      <c r="F37" s="93">
        <v>23612</v>
      </c>
    </row>
    <row r="38" spans="1:6" s="93" customFormat="1" ht="15" hidden="1" x14ac:dyDescent="0.3"/>
    <row r="39" spans="1:6" s="93" customFormat="1" ht="20.25" hidden="1" x14ac:dyDescent="0.3">
      <c r="A39" s="100" t="s">
        <v>107</v>
      </c>
    </row>
    <row r="40" spans="1:6" s="93" customFormat="1" ht="15" hidden="1" x14ac:dyDescent="0.3">
      <c r="B40" s="83"/>
    </row>
    <row r="41" spans="1:6" s="93" customFormat="1" ht="16.5" x14ac:dyDescent="0.3">
      <c r="A41" s="129" t="s">
        <v>210</v>
      </c>
    </row>
  </sheetData>
  <sheetProtection formatCells="0" formatColumns="0" formatRows="0" insertColumns="0" insertRows="0" insertHyperlinks="0" deleteColumns="0" deleteRows="0" selectLockedCells="1" sort="0" autoFilter="0" pivotTables="0"/>
  <mergeCells count="2">
    <mergeCell ref="A4:F4"/>
    <mergeCell ref="B3:D3"/>
  </mergeCells>
  <phoneticPr fontId="13" type="noConversion"/>
  <pageMargins left="0.74803149606299213" right="0.74803149606299213" top="0.78740157480314965" bottom="0.39370078740157483" header="0.51181102362204722" footer="0.51181102362204722"/>
  <pageSetup paperSize="9" scale="79" orientation="landscape" r:id="rId1"/>
  <headerFooter alignWithMargins="0">
    <oddHeader>&amp;R&amp;"Arial,Bold"Appendix A (2)</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7"/>
  <sheetViews>
    <sheetView zoomScale="70" workbookViewId="0">
      <selection activeCell="A50" sqref="A49:A50"/>
    </sheetView>
  </sheetViews>
  <sheetFormatPr defaultRowHeight="12.75" x14ac:dyDescent="0.2"/>
  <cols>
    <col min="1" max="1" width="41.85546875" customWidth="1"/>
    <col min="2" max="2" width="23.140625" customWidth="1"/>
    <col min="3" max="3" width="47.140625" customWidth="1"/>
    <col min="4" max="5" width="17.85546875" customWidth="1"/>
    <col min="6" max="6" width="16" customWidth="1"/>
  </cols>
  <sheetData>
    <row r="1" spans="1:6" ht="30" customHeight="1" x14ac:dyDescent="0.25">
      <c r="A1" s="75" t="s">
        <v>6</v>
      </c>
      <c r="B1" s="73"/>
      <c r="C1" s="73"/>
      <c r="D1" s="73"/>
      <c r="E1" s="73"/>
      <c r="F1" s="84"/>
    </row>
    <row r="3" spans="1:6" ht="24.75" customHeight="1" x14ac:dyDescent="0.25">
      <c r="A3" s="90" t="s">
        <v>73</v>
      </c>
      <c r="B3" s="135" t="str">
        <f>'Year End Statement'!B3</f>
        <v/>
      </c>
      <c r="C3" s="136"/>
      <c r="D3" s="137"/>
      <c r="E3" s="91" t="s">
        <v>70</v>
      </c>
      <c r="F3" s="74">
        <f>'Year End Statement'!G3</f>
        <v>0</v>
      </c>
    </row>
    <row r="4" spans="1:6" ht="43.5" customHeight="1" x14ac:dyDescent="0.2">
      <c r="A4" s="138" t="s">
        <v>140</v>
      </c>
      <c r="B4" s="138"/>
      <c r="C4" s="138"/>
      <c r="D4" s="138"/>
      <c r="E4" s="138"/>
      <c r="F4" s="138"/>
    </row>
    <row r="5" spans="1:6" ht="63" x14ac:dyDescent="0.2">
      <c r="A5" s="51" t="s">
        <v>30</v>
      </c>
      <c r="B5" s="52" t="s">
        <v>130</v>
      </c>
      <c r="C5" s="51" t="s">
        <v>31</v>
      </c>
      <c r="D5" s="52" t="s">
        <v>32</v>
      </c>
      <c r="E5" s="52" t="s">
        <v>78</v>
      </c>
      <c r="F5" s="52" t="s">
        <v>24</v>
      </c>
    </row>
    <row r="6" spans="1:6" x14ac:dyDescent="0.2">
      <c r="A6" s="108"/>
      <c r="B6" s="108"/>
      <c r="C6" s="108"/>
      <c r="D6" s="108"/>
      <c r="E6" s="108"/>
      <c r="F6" s="108"/>
    </row>
    <row r="7" spans="1:6" x14ac:dyDescent="0.2">
      <c r="A7" s="87"/>
      <c r="B7" s="87"/>
      <c r="C7" s="87"/>
      <c r="D7" s="87"/>
      <c r="E7" s="87"/>
      <c r="F7" s="107"/>
    </row>
    <row r="8" spans="1:6" x14ac:dyDescent="0.2">
      <c r="A8" s="87"/>
      <c r="B8" s="103"/>
      <c r="C8" s="87"/>
      <c r="D8" s="87"/>
      <c r="E8" s="87"/>
      <c r="F8" s="107"/>
    </row>
    <row r="9" spans="1:6" x14ac:dyDescent="0.2">
      <c r="A9" s="87"/>
      <c r="B9" s="87"/>
      <c r="C9" s="87"/>
      <c r="D9" s="87"/>
      <c r="E9" s="87"/>
      <c r="F9" s="107"/>
    </row>
    <row r="10" spans="1:6" x14ac:dyDescent="0.2">
      <c r="A10" s="87"/>
      <c r="B10" s="87"/>
      <c r="C10" s="87"/>
      <c r="D10" s="87"/>
      <c r="E10" s="87"/>
      <c r="F10" s="107"/>
    </row>
    <row r="11" spans="1:6" x14ac:dyDescent="0.2">
      <c r="A11" s="87"/>
      <c r="B11" s="87"/>
      <c r="C11" s="87"/>
      <c r="D11" s="87"/>
      <c r="E11" s="87"/>
      <c r="F11" s="107"/>
    </row>
    <row r="12" spans="1:6" x14ac:dyDescent="0.2">
      <c r="A12" s="87"/>
      <c r="B12" s="87"/>
      <c r="C12" s="87"/>
      <c r="D12" s="87"/>
      <c r="E12" s="87"/>
      <c r="F12" s="107"/>
    </row>
    <row r="13" spans="1:6" x14ac:dyDescent="0.2">
      <c r="A13" s="87"/>
      <c r="B13" s="87"/>
      <c r="C13" s="87"/>
      <c r="D13" s="87"/>
      <c r="E13" s="87"/>
      <c r="F13" s="107"/>
    </row>
    <row r="14" spans="1:6" x14ac:dyDescent="0.2">
      <c r="A14" s="87"/>
      <c r="B14" s="87"/>
      <c r="C14" s="87"/>
      <c r="D14" s="87"/>
      <c r="E14" s="87"/>
      <c r="F14" s="107"/>
    </row>
    <row r="15" spans="1:6" x14ac:dyDescent="0.2">
      <c r="A15" s="87"/>
      <c r="B15" s="87"/>
      <c r="C15" s="87"/>
      <c r="D15" s="87"/>
      <c r="E15" s="87"/>
      <c r="F15" s="107"/>
    </row>
    <row r="16" spans="1:6" x14ac:dyDescent="0.2">
      <c r="A16" s="87"/>
      <c r="B16" s="87"/>
      <c r="C16" s="87"/>
      <c r="D16" s="87"/>
      <c r="E16" s="87"/>
      <c r="F16" s="107"/>
    </row>
    <row r="17" spans="1:6" x14ac:dyDescent="0.2">
      <c r="A17" s="87"/>
      <c r="B17" s="87"/>
      <c r="C17" s="87"/>
      <c r="D17" s="87"/>
      <c r="E17" s="87"/>
      <c r="F17" s="107"/>
    </row>
    <row r="18" spans="1:6" x14ac:dyDescent="0.2">
      <c r="A18" s="87"/>
      <c r="B18" s="87"/>
      <c r="C18" s="87"/>
      <c r="D18" s="87"/>
      <c r="E18" s="87"/>
      <c r="F18" s="107"/>
    </row>
    <row r="19" spans="1:6" x14ac:dyDescent="0.2">
      <c r="A19" s="87"/>
      <c r="B19" s="87"/>
      <c r="C19" s="87"/>
      <c r="D19" s="87"/>
      <c r="E19" s="87"/>
      <c r="F19" s="107"/>
    </row>
    <row r="20" spans="1:6" x14ac:dyDescent="0.2">
      <c r="A20" s="87"/>
      <c r="B20" s="87"/>
      <c r="C20" s="87"/>
      <c r="D20" s="87"/>
      <c r="E20" s="87"/>
      <c r="F20" s="107"/>
    </row>
    <row r="21" spans="1:6" x14ac:dyDescent="0.2">
      <c r="A21" s="87"/>
      <c r="B21" s="87"/>
      <c r="C21" s="87"/>
      <c r="D21" s="87"/>
      <c r="E21" s="87"/>
      <c r="F21" s="107"/>
    </row>
    <row r="22" spans="1:6" x14ac:dyDescent="0.2">
      <c r="A22" s="87"/>
      <c r="B22" s="87"/>
      <c r="C22" s="87"/>
      <c r="D22" s="87"/>
      <c r="E22" s="87"/>
      <c r="F22" s="107"/>
    </row>
    <row r="23" spans="1:6" x14ac:dyDescent="0.2">
      <c r="A23" s="87"/>
      <c r="B23" s="87"/>
      <c r="C23" s="87"/>
      <c r="D23" s="87"/>
      <c r="E23" s="87"/>
      <c r="F23" s="107"/>
    </row>
    <row r="24" spans="1:6" x14ac:dyDescent="0.2">
      <c r="A24" s="87"/>
      <c r="B24" s="87"/>
      <c r="C24" s="87"/>
      <c r="D24" s="87"/>
      <c r="E24" s="87"/>
      <c r="F24" s="107"/>
    </row>
    <row r="26" spans="1:6" ht="15.75" x14ac:dyDescent="0.25">
      <c r="A26" s="50" t="s">
        <v>25</v>
      </c>
      <c r="F26" s="53">
        <f>SUM(F7:F25)</f>
        <v>0</v>
      </c>
    </row>
    <row r="27" spans="1:6" x14ac:dyDescent="0.2">
      <c r="A27" s="132" t="s">
        <v>222</v>
      </c>
    </row>
    <row r="28" spans="1:6" x14ac:dyDescent="0.2">
      <c r="A28" t="s">
        <v>115</v>
      </c>
    </row>
    <row r="29" spans="1:6" x14ac:dyDescent="0.2">
      <c r="B29" s="83"/>
    </row>
    <row r="31" spans="1:6" ht="15" hidden="1" x14ac:dyDescent="0.3">
      <c r="A31" s="93" t="s">
        <v>79</v>
      </c>
    </row>
    <row r="32" spans="1:6" hidden="1" x14ac:dyDescent="0.2"/>
    <row r="33" spans="1:6" s="93" customFormat="1" ht="15" hidden="1" x14ac:dyDescent="0.3">
      <c r="A33" s="93" t="s">
        <v>91</v>
      </c>
      <c r="B33" s="92" t="s">
        <v>123</v>
      </c>
      <c r="C33" s="93" t="s">
        <v>120</v>
      </c>
      <c r="D33" s="94" t="s">
        <v>99</v>
      </c>
      <c r="E33" s="94">
        <v>506</v>
      </c>
      <c r="F33" s="93">
        <v>2080</v>
      </c>
    </row>
    <row r="34" spans="1:6" s="93" customFormat="1" ht="15" hidden="1" x14ac:dyDescent="0.3">
      <c r="A34" s="93" t="s">
        <v>91</v>
      </c>
      <c r="B34" s="92" t="s">
        <v>123</v>
      </c>
      <c r="C34" s="93" t="s">
        <v>121</v>
      </c>
      <c r="D34" s="94" t="s">
        <v>113</v>
      </c>
      <c r="E34" s="94">
        <v>503</v>
      </c>
      <c r="F34" s="93">
        <v>3080</v>
      </c>
    </row>
    <row r="35" spans="1:6" s="93" customFormat="1" ht="15" hidden="1" x14ac:dyDescent="0.3">
      <c r="A35" s="93" t="s">
        <v>100</v>
      </c>
      <c r="B35" s="93" t="s">
        <v>127</v>
      </c>
      <c r="C35" s="93" t="s">
        <v>122</v>
      </c>
      <c r="D35" s="94" t="s">
        <v>101</v>
      </c>
      <c r="E35" s="94">
        <v>512</v>
      </c>
      <c r="F35" s="93">
        <v>2100</v>
      </c>
    </row>
    <row r="36" spans="1:6" s="93" customFormat="1" ht="15" hidden="1" x14ac:dyDescent="0.3">
      <c r="A36" s="93" t="s">
        <v>102</v>
      </c>
      <c r="B36" s="93" t="s">
        <v>127</v>
      </c>
      <c r="C36" s="93" t="s">
        <v>103</v>
      </c>
      <c r="D36" s="94" t="s">
        <v>104</v>
      </c>
      <c r="E36" s="94">
        <v>509</v>
      </c>
      <c r="F36" s="93">
        <v>5000</v>
      </c>
    </row>
    <row r="37" spans="1:6" s="93" customFormat="1" ht="15" hidden="1" x14ac:dyDescent="0.3">
      <c r="A37" s="93" t="s">
        <v>134</v>
      </c>
      <c r="B37" s="93" t="s">
        <v>133</v>
      </c>
      <c r="C37" s="93" t="s">
        <v>138</v>
      </c>
      <c r="D37" s="94" t="s">
        <v>139</v>
      </c>
      <c r="E37" s="94">
        <v>514</v>
      </c>
      <c r="F37" s="93">
        <v>2100</v>
      </c>
    </row>
    <row r="38" spans="1:6" ht="16.5" x14ac:dyDescent="0.3">
      <c r="A38" s="129" t="s">
        <v>212</v>
      </c>
    </row>
    <row r="39" spans="1:6" x14ac:dyDescent="0.2">
      <c r="B39" s="83"/>
    </row>
    <row r="41" spans="1:6" x14ac:dyDescent="0.2">
      <c r="B41" s="83"/>
    </row>
    <row r="43" spans="1:6" x14ac:dyDescent="0.2">
      <c r="B43" s="83"/>
    </row>
    <row r="45" spans="1:6" x14ac:dyDescent="0.2">
      <c r="B45" s="83"/>
    </row>
    <row r="67" spans="2:2" x14ac:dyDescent="0.2">
      <c r="B67" t="s">
        <v>114</v>
      </c>
    </row>
  </sheetData>
  <sheetProtection formatCells="0" formatColumns="0" formatRows="0" insertColumns="0" insertRows="0" insertHyperlinks="0" deleteColumns="0" deleteRows="0" selectLockedCells="1" sort="0" autoFilter="0" pivotTables="0"/>
  <mergeCells count="2">
    <mergeCell ref="A4:F4"/>
    <mergeCell ref="B3:D3"/>
  </mergeCells>
  <phoneticPr fontId="13" type="noConversion"/>
  <pageMargins left="0.74803149606299213" right="0.74803149606299213" top="0.78740157480314965" bottom="0.39370078740157483" header="0.51181102362204722" footer="0.51181102362204722"/>
  <pageSetup paperSize="9" scale="81" orientation="landscape" r:id="rId1"/>
  <headerFooter alignWithMargins="0">
    <oddHeader>&amp;R&amp;"Arial,Bold"Appendix A (3)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70" workbookViewId="0">
      <pane ySplit="5" topLeftCell="A6" activePane="bottomLeft" state="frozen"/>
      <selection activeCell="B66" sqref="B66"/>
      <selection pane="bottomLeft" activeCell="G55" sqref="G55"/>
    </sheetView>
  </sheetViews>
  <sheetFormatPr defaultRowHeight="12.75" x14ac:dyDescent="0.2"/>
  <cols>
    <col min="1" max="1" width="41.85546875" customWidth="1"/>
    <col min="2" max="2" width="23.140625" customWidth="1"/>
    <col min="3" max="3" width="47.140625" customWidth="1"/>
    <col min="4" max="5" width="17.85546875" customWidth="1"/>
    <col min="6" max="6" width="16" customWidth="1"/>
  </cols>
  <sheetData>
    <row r="1" spans="1:6" ht="30" customHeight="1" x14ac:dyDescent="0.25">
      <c r="A1" s="75" t="s">
        <v>7</v>
      </c>
      <c r="B1" s="73"/>
      <c r="C1" s="73"/>
      <c r="D1" s="73"/>
      <c r="E1" s="73"/>
      <c r="F1" s="84"/>
    </row>
    <row r="3" spans="1:6" ht="24.75" customHeight="1" x14ac:dyDescent="0.25">
      <c r="A3" s="90" t="s">
        <v>73</v>
      </c>
      <c r="B3" s="135" t="str">
        <f>'Year End Statement'!B3</f>
        <v/>
      </c>
      <c r="C3" s="136"/>
      <c r="D3" s="137"/>
      <c r="E3" s="91" t="s">
        <v>70</v>
      </c>
      <c r="F3" s="74">
        <f>'Year End Statement'!G3</f>
        <v>0</v>
      </c>
    </row>
    <row r="4" spans="1:6" ht="39" customHeight="1" x14ac:dyDescent="0.2">
      <c r="A4" s="138" t="s">
        <v>119</v>
      </c>
      <c r="B4" s="138"/>
      <c r="C4" s="138"/>
      <c r="D4" s="138"/>
      <c r="E4" s="138"/>
      <c r="F4" s="138"/>
    </row>
    <row r="5" spans="1:6" ht="47.25" x14ac:dyDescent="0.2">
      <c r="A5" s="52" t="s">
        <v>33</v>
      </c>
      <c r="B5" s="52" t="s">
        <v>132</v>
      </c>
      <c r="C5" s="51" t="s">
        <v>31</v>
      </c>
      <c r="D5" s="52" t="s">
        <v>34</v>
      </c>
      <c r="E5" s="52" t="s">
        <v>78</v>
      </c>
      <c r="F5" s="52" t="s">
        <v>24</v>
      </c>
    </row>
    <row r="6" spans="1:6" x14ac:dyDescent="0.2">
      <c r="A6" s="108"/>
      <c r="B6" s="108"/>
      <c r="C6" s="108"/>
      <c r="D6" s="108"/>
      <c r="E6" s="108"/>
      <c r="F6" s="108"/>
    </row>
    <row r="7" spans="1:6" x14ac:dyDescent="0.2">
      <c r="A7" s="87"/>
      <c r="B7" s="87"/>
      <c r="C7" s="87"/>
      <c r="D7" s="87"/>
      <c r="E7" s="87"/>
      <c r="F7" s="107"/>
    </row>
    <row r="8" spans="1:6" x14ac:dyDescent="0.2">
      <c r="A8" s="87"/>
      <c r="B8" s="103"/>
      <c r="C8" s="87"/>
      <c r="D8" s="87"/>
      <c r="E8" s="87"/>
      <c r="F8" s="107"/>
    </row>
    <row r="9" spans="1:6" x14ac:dyDescent="0.2">
      <c r="A9" s="87"/>
      <c r="B9" s="87"/>
      <c r="C9" s="87"/>
      <c r="D9" s="87"/>
      <c r="E9" s="87"/>
      <c r="F9" s="107"/>
    </row>
    <row r="10" spans="1:6" x14ac:dyDescent="0.2">
      <c r="A10" s="87"/>
      <c r="B10" s="87"/>
      <c r="C10" s="87"/>
      <c r="D10" s="87"/>
      <c r="E10" s="87"/>
      <c r="F10" s="107"/>
    </row>
    <row r="11" spans="1:6" x14ac:dyDescent="0.2">
      <c r="A11" s="87"/>
      <c r="B11" s="87"/>
      <c r="C11" s="87"/>
      <c r="D11" s="87"/>
      <c r="E11" s="87"/>
      <c r="F11" s="107"/>
    </row>
    <row r="12" spans="1:6" x14ac:dyDescent="0.2">
      <c r="A12" s="87"/>
      <c r="B12" s="87"/>
      <c r="C12" s="87"/>
      <c r="D12" s="87"/>
      <c r="E12" s="87"/>
      <c r="F12" s="107"/>
    </row>
    <row r="13" spans="1:6" x14ac:dyDescent="0.2">
      <c r="A13" s="87"/>
      <c r="B13" s="87"/>
      <c r="C13" s="87"/>
      <c r="D13" s="87"/>
      <c r="E13" s="87"/>
      <c r="F13" s="107"/>
    </row>
    <row r="14" spans="1:6" x14ac:dyDescent="0.2">
      <c r="A14" s="87"/>
      <c r="B14" s="87"/>
      <c r="C14" s="87"/>
      <c r="D14" s="87"/>
      <c r="E14" s="87"/>
      <c r="F14" s="107"/>
    </row>
    <row r="15" spans="1:6" x14ac:dyDescent="0.2">
      <c r="A15" s="87"/>
      <c r="B15" s="87"/>
      <c r="C15" s="87"/>
      <c r="D15" s="87"/>
      <c r="E15" s="87"/>
      <c r="F15" s="107"/>
    </row>
    <row r="16" spans="1:6" x14ac:dyDescent="0.2">
      <c r="A16" s="87"/>
      <c r="B16" s="87"/>
      <c r="C16" s="87"/>
      <c r="D16" s="87"/>
      <c r="E16" s="87"/>
      <c r="F16" s="107"/>
    </row>
    <row r="17" spans="1:6" x14ac:dyDescent="0.2">
      <c r="A17" s="87"/>
      <c r="B17" s="87"/>
      <c r="C17" s="87"/>
      <c r="D17" s="87"/>
      <c r="E17" s="87"/>
      <c r="F17" s="107"/>
    </row>
    <row r="18" spans="1:6" x14ac:dyDescent="0.2">
      <c r="A18" s="87"/>
      <c r="B18" s="87"/>
      <c r="C18" s="87"/>
      <c r="D18" s="87"/>
      <c r="E18" s="87"/>
      <c r="F18" s="107"/>
    </row>
    <row r="19" spans="1:6" x14ac:dyDescent="0.2">
      <c r="A19" s="87"/>
      <c r="B19" s="87"/>
      <c r="C19" s="87"/>
      <c r="D19" s="87"/>
      <c r="E19" s="87"/>
      <c r="F19" s="107"/>
    </row>
    <row r="20" spans="1:6" x14ac:dyDescent="0.2">
      <c r="A20" s="87"/>
      <c r="B20" s="87"/>
      <c r="C20" s="87"/>
      <c r="D20" s="87"/>
      <c r="E20" s="87"/>
      <c r="F20" s="107"/>
    </row>
    <row r="21" spans="1:6" x14ac:dyDescent="0.2">
      <c r="A21" s="87"/>
      <c r="B21" s="87"/>
      <c r="C21" s="87"/>
      <c r="D21" s="87"/>
      <c r="E21" s="87"/>
      <c r="F21" s="107"/>
    </row>
    <row r="22" spans="1:6" x14ac:dyDescent="0.2">
      <c r="A22" s="87"/>
      <c r="B22" s="87"/>
      <c r="C22" s="87"/>
      <c r="D22" s="87"/>
      <c r="E22" s="87"/>
      <c r="F22" s="107"/>
    </row>
    <row r="23" spans="1:6" x14ac:dyDescent="0.2">
      <c r="A23" s="87"/>
      <c r="B23" s="87"/>
      <c r="C23" s="87"/>
      <c r="D23" s="87"/>
      <c r="E23" s="87"/>
      <c r="F23" s="107"/>
    </row>
    <row r="24" spans="1:6" x14ac:dyDescent="0.2">
      <c r="A24" s="87"/>
      <c r="B24" s="87"/>
      <c r="C24" s="87"/>
      <c r="D24" s="87"/>
      <c r="E24" s="87"/>
      <c r="F24" s="107"/>
    </row>
    <row r="26" spans="1:6" ht="15.75" x14ac:dyDescent="0.25">
      <c r="A26" s="50" t="s">
        <v>25</v>
      </c>
      <c r="F26" s="53">
        <f>SUM(F7:F25)</f>
        <v>0</v>
      </c>
    </row>
    <row r="27" spans="1:6" x14ac:dyDescent="0.2">
      <c r="B27" s="83"/>
    </row>
    <row r="28" spans="1:6" x14ac:dyDescent="0.2">
      <c r="A28" t="s">
        <v>68</v>
      </c>
    </row>
    <row r="30" spans="1:6" ht="14.25" x14ac:dyDescent="0.2">
      <c r="A30" s="128" t="s">
        <v>209</v>
      </c>
    </row>
    <row r="31" spans="1:6" s="93" customFormat="1" ht="15" x14ac:dyDescent="0.3">
      <c r="B31" s="83"/>
    </row>
    <row r="33" spans="2:2" x14ac:dyDescent="0.2">
      <c r="B33" s="83"/>
    </row>
  </sheetData>
  <sheetProtection formatCells="0" formatColumns="0" formatRows="0" insertColumns="0" insertRows="0" insertHyperlinks="0" deleteColumns="0" deleteRows="0" selectLockedCells="1" sort="0" autoFilter="0" pivotTables="0"/>
  <mergeCells count="2">
    <mergeCell ref="A4:F4"/>
    <mergeCell ref="B3:D3"/>
  </mergeCells>
  <phoneticPr fontId="13" type="noConversion"/>
  <pageMargins left="0.74803149606299213" right="0.74803149606299213" top="0.78740157480314965" bottom="0.39370078740157483" header="0.51181102362204722" footer="0.51181102362204722"/>
  <pageSetup paperSize="9" scale="81" orientation="landscape" r:id="rId1"/>
  <headerFooter alignWithMargins="0">
    <oddHeader>&amp;R&amp;"Arial,Bold"Appendix A (4)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5"/>
  <sheetViews>
    <sheetView topLeftCell="A25" zoomScale="85" workbookViewId="0">
      <selection activeCell="C59" sqref="C59"/>
    </sheetView>
  </sheetViews>
  <sheetFormatPr defaultRowHeight="12.75" x14ac:dyDescent="0.2"/>
  <cols>
    <col min="1" max="1" width="13.28515625" customWidth="1"/>
    <col min="2" max="2" width="14.85546875" customWidth="1"/>
    <col min="3" max="3" width="54.85546875" customWidth="1"/>
    <col min="4" max="4" width="16.85546875" customWidth="1"/>
  </cols>
  <sheetData>
    <row r="1" spans="1:4" ht="15.75" x14ac:dyDescent="0.25">
      <c r="A1" s="139" t="s">
        <v>108</v>
      </c>
      <c r="B1" s="139"/>
      <c r="C1" s="139"/>
      <c r="D1" s="139"/>
    </row>
    <row r="2" spans="1:4" ht="15" x14ac:dyDescent="0.2">
      <c r="A2" s="140"/>
      <c r="B2" s="140"/>
      <c r="C2" s="140"/>
      <c r="D2" s="140"/>
    </row>
    <row r="3" spans="1:4" ht="15.75" x14ac:dyDescent="0.25">
      <c r="A3" s="139"/>
      <c r="B3" s="139"/>
      <c r="C3" s="139"/>
      <c r="D3" s="139"/>
    </row>
    <row r="5" spans="1:4" ht="20.25" customHeight="1" x14ac:dyDescent="0.25">
      <c r="A5" s="141" t="str">
        <f>'Year End Statement'!B3</f>
        <v/>
      </c>
      <c r="B5" s="141"/>
      <c r="C5" s="141"/>
      <c r="D5" s="141"/>
    </row>
    <row r="7" spans="1:4" ht="15" x14ac:dyDescent="0.2">
      <c r="A7" s="105"/>
      <c r="B7" s="106" t="s">
        <v>70</v>
      </c>
      <c r="C7" s="105">
        <f>'Year End Statement'!G3</f>
        <v>0</v>
      </c>
      <c r="D7" s="106"/>
    </row>
    <row r="8" spans="1:4" ht="13.5" thickBot="1" x14ac:dyDescent="0.25">
      <c r="B8" s="83" t="s">
        <v>213</v>
      </c>
    </row>
    <row r="9" spans="1:4" x14ac:dyDescent="0.2">
      <c r="A9" s="54" t="s">
        <v>35</v>
      </c>
      <c r="B9" s="55" t="s">
        <v>36</v>
      </c>
      <c r="C9" s="56" t="s">
        <v>37</v>
      </c>
      <c r="D9" s="76" t="s">
        <v>67</v>
      </c>
    </row>
    <row r="10" spans="1:4" ht="13.5" thickBot="1" x14ac:dyDescent="0.25">
      <c r="A10" s="57"/>
      <c r="B10" s="58"/>
      <c r="C10" s="58"/>
      <c r="D10" s="77"/>
    </row>
    <row r="11" spans="1:4" ht="13.5" thickBot="1" x14ac:dyDescent="0.25">
      <c r="A11" s="59" t="s">
        <v>38</v>
      </c>
      <c r="B11" s="49" t="s">
        <v>39</v>
      </c>
      <c r="C11" s="58" t="s">
        <v>40</v>
      </c>
      <c r="D11" s="88"/>
    </row>
    <row r="12" spans="1:4" x14ac:dyDescent="0.2">
      <c r="A12" s="59"/>
      <c r="B12" s="49"/>
      <c r="C12" s="58"/>
      <c r="D12" s="77"/>
    </row>
    <row r="13" spans="1:4" x14ac:dyDescent="0.2">
      <c r="A13" s="59" t="s">
        <v>41</v>
      </c>
      <c r="B13" s="49">
        <v>3</v>
      </c>
      <c r="C13" s="58" t="s">
        <v>3</v>
      </c>
      <c r="D13" s="78">
        <f>'Year End Statement'!G13</f>
        <v>0</v>
      </c>
    </row>
    <row r="14" spans="1:4" x14ac:dyDescent="0.2">
      <c r="A14" s="59"/>
      <c r="B14" s="49"/>
      <c r="C14" s="58"/>
      <c r="D14" s="77"/>
    </row>
    <row r="15" spans="1:4" ht="13.5" thickBot="1" x14ac:dyDescent="0.25">
      <c r="A15" s="60"/>
      <c r="B15" s="61"/>
      <c r="C15" s="62" t="s">
        <v>42</v>
      </c>
      <c r="D15" s="79">
        <f>D11-D13</f>
        <v>0</v>
      </c>
    </row>
    <row r="16" spans="1:4" x14ac:dyDescent="0.2">
      <c r="A16" s="58"/>
      <c r="B16" s="49"/>
      <c r="C16" s="63"/>
      <c r="D16" s="58"/>
    </row>
    <row r="17" spans="1:4" ht="13.5" thickBot="1" x14ac:dyDescent="0.25">
      <c r="B17" s="49"/>
      <c r="C17" s="64"/>
    </row>
    <row r="18" spans="1:4" x14ac:dyDescent="0.2">
      <c r="A18" s="54" t="s">
        <v>35</v>
      </c>
      <c r="B18" s="55" t="s">
        <v>43</v>
      </c>
      <c r="C18" s="56" t="s">
        <v>37</v>
      </c>
      <c r="D18" s="76" t="s">
        <v>67</v>
      </c>
    </row>
    <row r="19" spans="1:4" ht="13.5" thickBot="1" x14ac:dyDescent="0.25">
      <c r="A19" s="59"/>
      <c r="B19" s="49"/>
      <c r="C19" s="58"/>
      <c r="D19" s="77"/>
    </row>
    <row r="20" spans="1:4" ht="13.5" thickBot="1" x14ac:dyDescent="0.25">
      <c r="A20" s="59" t="s">
        <v>38</v>
      </c>
      <c r="B20" s="49" t="s">
        <v>44</v>
      </c>
      <c r="C20" s="58" t="s">
        <v>45</v>
      </c>
      <c r="D20" s="88"/>
    </row>
    <row r="21" spans="1:4" ht="13.5" thickBot="1" x14ac:dyDescent="0.25">
      <c r="A21" s="59" t="s">
        <v>38</v>
      </c>
      <c r="B21" s="49" t="s">
        <v>46</v>
      </c>
      <c r="C21" s="58" t="s">
        <v>47</v>
      </c>
      <c r="D21" s="89"/>
    </row>
    <row r="22" spans="1:4" x14ac:dyDescent="0.2">
      <c r="A22" s="57"/>
      <c r="B22" s="58"/>
      <c r="C22" s="58"/>
      <c r="D22" s="77">
        <f>D20+D21</f>
        <v>0</v>
      </c>
    </row>
    <row r="23" spans="1:4" x14ac:dyDescent="0.2">
      <c r="A23" s="59"/>
      <c r="B23" s="49"/>
      <c r="C23" s="58"/>
      <c r="D23" s="77"/>
    </row>
    <row r="24" spans="1:4" x14ac:dyDescent="0.2">
      <c r="A24" s="59" t="s">
        <v>41</v>
      </c>
      <c r="B24" s="49">
        <v>4</v>
      </c>
      <c r="C24" s="58" t="s">
        <v>205</v>
      </c>
      <c r="D24" s="78">
        <f>'Year End Statement'!G17</f>
        <v>0</v>
      </c>
    </row>
    <row r="25" spans="1:4" x14ac:dyDescent="0.2">
      <c r="A25" s="59" t="s">
        <v>41</v>
      </c>
      <c r="B25" s="49">
        <v>7</v>
      </c>
      <c r="C25" s="58" t="s">
        <v>7</v>
      </c>
      <c r="D25" s="78">
        <f>'Year End Statement'!G23</f>
        <v>0</v>
      </c>
    </row>
    <row r="26" spans="1:4" x14ac:dyDescent="0.2">
      <c r="A26" s="59"/>
      <c r="B26" s="49"/>
      <c r="C26" s="58"/>
      <c r="D26" s="81">
        <f>D24+D25</f>
        <v>0</v>
      </c>
    </row>
    <row r="27" spans="1:4" x14ac:dyDescent="0.2">
      <c r="A27" s="59"/>
      <c r="B27" s="104"/>
      <c r="C27" s="58"/>
      <c r="D27" s="77"/>
    </row>
    <row r="28" spans="1:4" ht="13.5" thickBot="1" x14ac:dyDescent="0.25">
      <c r="A28" s="65"/>
      <c r="B28" s="61"/>
      <c r="C28" s="62" t="s">
        <v>42</v>
      </c>
      <c r="D28" s="79">
        <f>D22-D26</f>
        <v>0</v>
      </c>
    </row>
    <row r="30" spans="1:4" x14ac:dyDescent="0.2">
      <c r="A30" s="49"/>
      <c r="B30" s="104" t="s">
        <v>214</v>
      </c>
      <c r="C30" s="63"/>
    </row>
    <row r="31" spans="1:4" ht="13.5" thickBot="1" x14ac:dyDescent="0.25">
      <c r="A31" s="49"/>
      <c r="B31" s="49"/>
    </row>
    <row r="32" spans="1:4" x14ac:dyDescent="0.2">
      <c r="A32" s="54" t="s">
        <v>35</v>
      </c>
      <c r="B32" s="55" t="s">
        <v>215</v>
      </c>
      <c r="C32" s="56" t="s">
        <v>37</v>
      </c>
      <c r="D32" s="76" t="s">
        <v>67</v>
      </c>
    </row>
    <row r="33" spans="1:4" ht="13.5" thickBot="1" x14ac:dyDescent="0.25">
      <c r="A33" s="59"/>
      <c r="B33" s="49"/>
      <c r="C33" s="58"/>
      <c r="D33" s="77"/>
    </row>
    <row r="34" spans="1:4" ht="13.5" thickBot="1" x14ac:dyDescent="0.25">
      <c r="A34" s="59" t="s">
        <v>38</v>
      </c>
      <c r="B34" s="11" t="s">
        <v>183</v>
      </c>
      <c r="C34" s="58" t="s">
        <v>48</v>
      </c>
      <c r="D34" s="88"/>
    </row>
    <row r="35" spans="1:4" ht="13.5" thickBot="1" x14ac:dyDescent="0.25">
      <c r="A35" s="59" t="s">
        <v>38</v>
      </c>
      <c r="B35" s="49" t="s">
        <v>49</v>
      </c>
      <c r="C35" s="58" t="s">
        <v>50</v>
      </c>
      <c r="D35" s="88"/>
    </row>
    <row r="36" spans="1:4" x14ac:dyDescent="0.2">
      <c r="A36" s="59"/>
      <c r="B36" s="63" t="s">
        <v>216</v>
      </c>
      <c r="C36" s="58"/>
      <c r="D36" s="77">
        <f>D34+D35</f>
        <v>0</v>
      </c>
    </row>
    <row r="37" spans="1:4" x14ac:dyDescent="0.2">
      <c r="A37" s="59"/>
      <c r="B37" s="49"/>
      <c r="C37" s="58"/>
      <c r="D37" s="77"/>
    </row>
    <row r="38" spans="1:4" x14ac:dyDescent="0.2">
      <c r="A38" s="59" t="s">
        <v>41</v>
      </c>
      <c r="B38" s="49">
        <v>5</v>
      </c>
      <c r="C38" s="64" t="s">
        <v>5</v>
      </c>
      <c r="D38" s="78">
        <f>'Year End Statement'!G19</f>
        <v>0</v>
      </c>
    </row>
    <row r="39" spans="1:4" x14ac:dyDescent="0.2">
      <c r="A39" s="59" t="s">
        <v>41</v>
      </c>
      <c r="B39" s="49">
        <v>6</v>
      </c>
      <c r="C39" s="64" t="s">
        <v>6</v>
      </c>
      <c r="D39" s="78">
        <f>'Year End Statement'!G21</f>
        <v>0</v>
      </c>
    </row>
    <row r="40" spans="1:4" x14ac:dyDescent="0.2">
      <c r="A40" s="59"/>
      <c r="B40" s="49"/>
      <c r="C40" s="64"/>
      <c r="D40" s="81">
        <f>D38+D39</f>
        <v>0</v>
      </c>
    </row>
    <row r="41" spans="1:4" x14ac:dyDescent="0.2">
      <c r="A41" s="59"/>
      <c r="B41" s="49"/>
      <c r="C41" s="64"/>
      <c r="D41" s="77"/>
    </row>
    <row r="42" spans="1:4" ht="13.5" thickBot="1" x14ac:dyDescent="0.25">
      <c r="A42" s="65"/>
      <c r="B42" s="61"/>
      <c r="C42" s="62" t="s">
        <v>42</v>
      </c>
      <c r="D42" s="79">
        <f>D36-D40</f>
        <v>0</v>
      </c>
    </row>
    <row r="44" spans="1:4" ht="13.5" thickBot="1" x14ac:dyDescent="0.25">
      <c r="A44" s="49"/>
      <c r="B44" s="49"/>
    </row>
    <row r="45" spans="1:4" x14ac:dyDescent="0.2">
      <c r="A45" s="54" t="s">
        <v>35</v>
      </c>
      <c r="B45" s="55" t="s">
        <v>43</v>
      </c>
      <c r="C45" s="56" t="s">
        <v>37</v>
      </c>
      <c r="D45" s="76"/>
    </row>
    <row r="46" spans="1:4" ht="13.5" thickBot="1" x14ac:dyDescent="0.25">
      <c r="A46" s="59"/>
      <c r="B46" s="49"/>
      <c r="C46" s="58"/>
      <c r="D46" s="77"/>
    </row>
    <row r="47" spans="1:4" ht="13.5" thickBot="1" x14ac:dyDescent="0.25">
      <c r="A47" s="59" t="s">
        <v>38</v>
      </c>
      <c r="B47" s="49" t="s">
        <v>51</v>
      </c>
      <c r="C47" s="58" t="s">
        <v>52</v>
      </c>
      <c r="D47" s="88"/>
    </row>
    <row r="48" spans="1:4" ht="13.5" thickBot="1" x14ac:dyDescent="0.25">
      <c r="A48" s="59" t="s">
        <v>38</v>
      </c>
      <c r="B48" s="49" t="s">
        <v>53</v>
      </c>
      <c r="C48" s="58" t="s">
        <v>54</v>
      </c>
      <c r="D48" s="88"/>
    </row>
    <row r="49" spans="1:4" ht="13.5" thickBot="1" x14ac:dyDescent="0.25">
      <c r="A49" s="59" t="s">
        <v>38</v>
      </c>
      <c r="B49" s="49" t="s">
        <v>55</v>
      </c>
      <c r="C49" s="58" t="s">
        <v>56</v>
      </c>
      <c r="D49" s="88"/>
    </row>
    <row r="50" spans="1:4" ht="13.5" thickBot="1" x14ac:dyDescent="0.25">
      <c r="A50" s="59"/>
      <c r="B50" s="49"/>
      <c r="C50" s="58" t="s">
        <v>57</v>
      </c>
      <c r="D50" s="77">
        <f>SUM(D47:D49)</f>
        <v>0</v>
      </c>
    </row>
    <row r="51" spans="1:4" ht="13.5" thickBot="1" x14ac:dyDescent="0.25">
      <c r="A51" s="59" t="s">
        <v>38</v>
      </c>
      <c r="B51" s="49" t="s">
        <v>58</v>
      </c>
      <c r="C51" s="58" t="s">
        <v>59</v>
      </c>
      <c r="D51" s="88"/>
    </row>
    <row r="52" spans="1:4" ht="13.5" thickBot="1" x14ac:dyDescent="0.25">
      <c r="A52" s="59" t="s">
        <v>38</v>
      </c>
      <c r="B52" s="49" t="s">
        <v>60</v>
      </c>
      <c r="C52" s="58" t="s">
        <v>61</v>
      </c>
      <c r="D52" s="88"/>
    </row>
    <row r="53" spans="1:4" ht="13.5" thickBot="1" x14ac:dyDescent="0.25">
      <c r="A53" s="59" t="s">
        <v>38</v>
      </c>
      <c r="B53" s="49" t="s">
        <v>62</v>
      </c>
      <c r="C53" s="58" t="s">
        <v>63</v>
      </c>
      <c r="D53" s="88"/>
    </row>
    <row r="54" spans="1:4" x14ac:dyDescent="0.2">
      <c r="A54" s="59"/>
      <c r="B54" s="49"/>
      <c r="C54" s="58" t="s">
        <v>57</v>
      </c>
      <c r="D54" s="77">
        <f>SUM(D51:D53)</f>
        <v>0</v>
      </c>
    </row>
    <row r="55" spans="1:4" x14ac:dyDescent="0.2">
      <c r="A55" s="57"/>
      <c r="B55" s="58"/>
      <c r="C55" s="58"/>
      <c r="D55" s="80">
        <f>D50+D54</f>
        <v>0</v>
      </c>
    </row>
    <row r="56" spans="1:4" x14ac:dyDescent="0.2">
      <c r="A56" s="57"/>
      <c r="B56" s="58"/>
      <c r="C56" s="58"/>
      <c r="D56" s="77"/>
    </row>
    <row r="57" spans="1:4" x14ac:dyDescent="0.2">
      <c r="A57" s="59" t="s">
        <v>41</v>
      </c>
      <c r="B57" s="49">
        <v>14</v>
      </c>
      <c r="C57" s="131" t="s">
        <v>223</v>
      </c>
      <c r="D57" s="78">
        <f>'Year End Statement'!G37</f>
        <v>0</v>
      </c>
    </row>
    <row r="58" spans="1:4" x14ac:dyDescent="0.2">
      <c r="A58" s="59" t="s">
        <v>41</v>
      </c>
      <c r="B58" s="66">
        <v>15</v>
      </c>
      <c r="C58" s="131" t="s">
        <v>220</v>
      </c>
      <c r="D58" s="78">
        <f>'Year End Statement'!G39</f>
        <v>0</v>
      </c>
    </row>
    <row r="59" spans="1:4" x14ac:dyDescent="0.2">
      <c r="A59" s="59"/>
      <c r="B59" s="49"/>
      <c r="C59" s="58"/>
      <c r="D59" s="81">
        <f>D57+D58</f>
        <v>0</v>
      </c>
    </row>
    <row r="60" spans="1:4" x14ac:dyDescent="0.2">
      <c r="A60" s="59"/>
      <c r="B60" s="49"/>
      <c r="C60" s="58"/>
      <c r="D60" s="77"/>
    </row>
    <row r="61" spans="1:4" ht="13.5" thickBot="1" x14ac:dyDescent="0.25">
      <c r="A61" s="65"/>
      <c r="B61" s="61"/>
      <c r="C61" s="62" t="s">
        <v>42</v>
      </c>
      <c r="D61" s="79">
        <f>D55+D59</f>
        <v>0</v>
      </c>
    </row>
    <row r="62" spans="1:4" x14ac:dyDescent="0.2">
      <c r="A62" s="49"/>
      <c r="B62" s="49"/>
    </row>
    <row r="63" spans="1:4" ht="13.5" thickBot="1" x14ac:dyDescent="0.25">
      <c r="A63" s="49"/>
      <c r="B63" s="49"/>
    </row>
    <row r="64" spans="1:4" x14ac:dyDescent="0.2">
      <c r="A64" s="54" t="s">
        <v>35</v>
      </c>
      <c r="B64" s="55" t="s">
        <v>43</v>
      </c>
      <c r="C64" s="56" t="s">
        <v>37</v>
      </c>
      <c r="D64" s="76"/>
    </row>
    <row r="65" spans="1:4" ht="13.5" thickBot="1" x14ac:dyDescent="0.25">
      <c r="A65" s="67"/>
      <c r="B65" s="68"/>
      <c r="C65" s="63"/>
      <c r="D65" s="77"/>
    </row>
    <row r="66" spans="1:4" ht="13.5" thickBot="1" x14ac:dyDescent="0.25">
      <c r="A66" s="59" t="s">
        <v>38</v>
      </c>
      <c r="B66" s="49" t="s">
        <v>64</v>
      </c>
      <c r="C66" s="58" t="s">
        <v>65</v>
      </c>
      <c r="D66" s="88"/>
    </row>
    <row r="67" spans="1:4" x14ac:dyDescent="0.2">
      <c r="A67" s="59"/>
      <c r="B67" s="49"/>
      <c r="C67" s="58"/>
      <c r="D67" s="77"/>
    </row>
    <row r="68" spans="1:4" x14ac:dyDescent="0.2">
      <c r="A68" s="59" t="s">
        <v>41</v>
      </c>
      <c r="B68" s="49">
        <v>10</v>
      </c>
      <c r="C68" s="58" t="s">
        <v>8</v>
      </c>
      <c r="D68" s="78">
        <f>'Year End Statement'!G25</f>
        <v>0</v>
      </c>
    </row>
    <row r="69" spans="1:4" x14ac:dyDescent="0.2">
      <c r="A69" s="59"/>
      <c r="B69" s="49"/>
      <c r="C69" s="58"/>
      <c r="D69" s="77"/>
    </row>
    <row r="70" spans="1:4" ht="13.5" thickBot="1" x14ac:dyDescent="0.25">
      <c r="A70" s="65"/>
      <c r="B70" s="61"/>
      <c r="C70" s="62" t="s">
        <v>42</v>
      </c>
      <c r="D70" s="79">
        <f>D66-D68</f>
        <v>0</v>
      </c>
    </row>
    <row r="72" spans="1:4" x14ac:dyDescent="0.2">
      <c r="A72" s="49"/>
      <c r="B72" s="49"/>
    </row>
    <row r="73" spans="1:4" x14ac:dyDescent="0.2">
      <c r="A73" s="49"/>
      <c r="B73" s="49"/>
      <c r="C73" s="63"/>
    </row>
    <row r="74" spans="1:4" ht="13.5" thickBot="1" x14ac:dyDescent="0.25"/>
    <row r="75" spans="1:4" ht="13.5" thickBot="1" x14ac:dyDescent="0.25">
      <c r="A75" s="69" t="s">
        <v>66</v>
      </c>
      <c r="B75" s="70"/>
      <c r="C75" s="71"/>
      <c r="D75" s="72">
        <f>+D15+D28+D42+D61+D70</f>
        <v>0</v>
      </c>
    </row>
  </sheetData>
  <sheetProtection formatCells="0" formatColumns="0" formatRows="0" insertColumns="0" insertRows="0" insertHyperlinks="0" deleteColumns="0" deleteRows="0" selectLockedCells="1" sort="0" autoFilter="0" pivotTables="0"/>
  <mergeCells count="4">
    <mergeCell ref="A1:D1"/>
    <mergeCell ref="A2:D2"/>
    <mergeCell ref="A3:D3"/>
    <mergeCell ref="A5:D5"/>
  </mergeCells>
  <phoneticPr fontId="12" type="noConversion"/>
  <pageMargins left="0.74803149606299213" right="0.74803149606299213" top="0.98425196850393704" bottom="0.98425196850393704" header="0.51181102362204722" footer="0.51181102362204722"/>
  <pageSetup paperSize="9" scale="71" orientation="portrait" r:id="rId1"/>
  <headerFooter alignWithMargins="0">
    <oddHeader>&amp;R&amp;"Arial,Bold"&amp;11Appendix 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9" ma:contentTypeDescription="Create a new document." ma:contentTypeScope="" ma:versionID="6337b3511b08f3695367af0e0f22a5ac">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a24a2e4200091a85bcf83bbc333a7a28"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Props1.xml><?xml version="1.0" encoding="utf-8"?>
<ds:datastoreItem xmlns:ds="http://schemas.openxmlformats.org/officeDocument/2006/customXml" ds:itemID="{B0569D2E-C021-4F15-85CA-6E79042A0279}">
  <ds:schemaRefs>
    <ds:schemaRef ds:uri="http://schemas.microsoft.com/sharepoint/v3/contenttype/forms"/>
  </ds:schemaRefs>
</ds:datastoreItem>
</file>

<file path=customXml/itemProps2.xml><?xml version="1.0" encoding="utf-8"?>
<ds:datastoreItem xmlns:ds="http://schemas.openxmlformats.org/officeDocument/2006/customXml" ds:itemID="{6756C925-890D-4047-A9C7-CC35400C810B}"/>
</file>

<file path=customXml/itemProps3.xml><?xml version="1.0" encoding="utf-8"?>
<ds:datastoreItem xmlns:ds="http://schemas.openxmlformats.org/officeDocument/2006/customXml" ds:itemID="{F68D72B7-FCEF-47D6-8422-79CBC517BCA9}">
  <ds:schemaRefs>
    <ds:schemaRef ds:uri="http://schemas.microsoft.com/office/2006/metadata/longProperties"/>
  </ds:schemaRefs>
</ds:datastoreItem>
</file>

<file path=customXml/itemProps4.xml><?xml version="1.0" encoding="utf-8"?>
<ds:datastoreItem xmlns:ds="http://schemas.openxmlformats.org/officeDocument/2006/customXml" ds:itemID="{D81C6FD6-0643-4374-B8DA-D34D3F71500A}">
  <ds:schemaRefs>
    <ds:schemaRef ds:uri="http://schemas.microsoft.com/office/2006/metadata/properties"/>
    <ds:schemaRef ds:uri="http://schemas.microsoft.com/office/infopath/2007/PartnerControls"/>
    <ds:schemaRef ds:uri="bbfdf82c-52d2-4d4d-96ea-a7a5fb009161"/>
    <ds:schemaRef ds:uri="962316f4-5d4e-44a8-a5ef-32b9ccfcf8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Year End Statement</vt:lpstr>
      <vt:lpstr>Rev Exp Accruals (Creditors)</vt:lpstr>
      <vt:lpstr>Income Accruals (Debtors)</vt:lpstr>
      <vt:lpstr>Prepayments</vt:lpstr>
      <vt:lpstr>Income in Advance</vt:lpstr>
      <vt:lpstr>STB-Year End Rec</vt:lpstr>
      <vt:lpstr>'Income Accruals (Debtors)'!Print_Area</vt:lpstr>
      <vt:lpstr>'Income in Advance'!Print_Area</vt:lpstr>
      <vt:lpstr>Prepayments!Print_Area</vt:lpstr>
      <vt:lpstr>'Rev Exp Accruals (Creditors)'!Print_Area</vt:lpstr>
      <vt:lpstr>'STB-Year End Rec'!Print_Area</vt:lpstr>
      <vt:lpstr>'Year End Statement'!Print_Area</vt:lpstr>
    </vt:vector>
  </TitlesOfParts>
  <Company>London Borough Of Hillingdon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kjassal</dc:creator>
  <cp:lastModifiedBy>Greg Watson (Schools Finance)</cp:lastModifiedBy>
  <cp:lastPrinted>2017-04-10T14:17:05Z</cp:lastPrinted>
  <dcterms:created xsi:type="dcterms:W3CDTF">2008-12-29T11:29:45Z</dcterms:created>
  <dcterms:modified xsi:type="dcterms:W3CDTF">2026-06-22T12:32:25Z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2021-04-16T09:08:21Z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461abc0c-5f41-43c5-ac21-19569a1029ed</vt:lpwstr>
  </property>
  <property fmtid="{D5CDD505-2E9C-101B-9397-08002B2CF9AE}" pid="8" name="MSIP_Label_7a8edf35-91ea-44e1-afab-38c462b39a0c_ContentBits">
    <vt:lpwstr>0</vt:lpwstr>
  </property>
  <property fmtid="{D5CDD505-2E9C-101B-9397-08002B2CF9AE}" pid="9" name="display_urn:schemas-microsoft-com:office:office#Editor">
    <vt:lpwstr>Greg Watson (Schools Finance)</vt:lpwstr>
  </property>
  <property fmtid="{D5CDD505-2E9C-101B-9397-08002B2CF9AE}" pid="10" name="Order">
    <vt:lpwstr>100.000000000000</vt:lpwstr>
  </property>
  <property fmtid="{D5CDD505-2E9C-101B-9397-08002B2CF9AE}" pid="11" name="display_urn:schemas-microsoft-com:office:office#Author">
    <vt:lpwstr>kjassal</vt:lpwstr>
  </property>
  <property fmtid="{D5CDD505-2E9C-101B-9397-08002B2CF9AE}" pid="12" name="MediaServiceImageTags">
    <vt:lpwstr/>
  </property>
  <property fmtid="{D5CDD505-2E9C-101B-9397-08002B2CF9AE}" pid="13" name="ContentTypeId">
    <vt:lpwstr>0x010100CA917BF2E65A01458C8572B710C39C45</vt:lpwstr>
  </property>
  <property fmtid="{D5CDD505-2E9C-101B-9397-08002B2CF9AE}" pid="14" name="SV_QUERY_LIST_4F35BF76-6C0D-4D9B-82B2-816C12CF3733">
    <vt:lpwstr>empty_477D106A-C0D6-4607-AEBD-E2C9D60EA279</vt:lpwstr>
  </property>
  <property fmtid="{D5CDD505-2E9C-101B-9397-08002B2CF9AE}" pid="15" name="SV_HIDDEN_GRID_QUERY_LIST_4F35BF76-6C0D-4D9B-82B2-816C12CF3733">
    <vt:lpwstr>empty_477D106A-C0D6-4607-AEBD-E2C9D60EA279</vt:lpwstr>
  </property>
</Properties>
</file>